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6004"/>
  <workbookPr autoCompressPictures="0"/>
  <bookViews>
    <workbookView xWindow="560" yWindow="560" windowWidth="25040" windowHeight="15500"/>
  </bookViews>
  <sheets>
    <sheet name="Građevinsko-obrtnički radovi" sheetId="1" r:id="rId1"/>
    <sheet name="Elektroinstalaterski radovi" sheetId="2" r:id="rId2"/>
    <sheet name="Kotlovnica" sheetId="3" r:id="rId3"/>
    <sheet name="Podizna platforma" sheetId="4" r:id="rId4"/>
    <sheet name="REKAPITULACIJA" sheetId="5" r:id="rId5"/>
  </sheets>
  <definedNames>
    <definedName name="_xlnm.Print_Area" localSheetId="1">'Elektroinstalaterski radovi'!$A$1:$H$117</definedName>
    <definedName name="_xlnm.Print_Area" localSheetId="0">'Građevinsko-obrtnički radovi'!$A$1:$F$523</definedName>
    <definedName name="_xlnm.Print_Area" localSheetId="2">Kotlovnica!$A$1:$G$172</definedName>
    <definedName name="_xlnm.Print_Area" localSheetId="3">'Podizna platforma'!$A$1:$F$86</definedName>
    <definedName name="_xlnm.Print_Area" localSheetId="4">REKAPITULACIJA!$A$1:$F$20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1" i="2" l="1"/>
  <c r="F61" i="4"/>
  <c r="F75" i="4"/>
  <c r="F59" i="4"/>
  <c r="F74" i="4"/>
  <c r="F57" i="4"/>
  <c r="F73" i="4"/>
  <c r="F4" i="4"/>
  <c r="F72" i="4"/>
  <c r="G178" i="3"/>
  <c r="F178" i="3"/>
  <c r="G171" i="3"/>
  <c r="F171" i="3"/>
  <c r="G170" i="3"/>
  <c r="F170" i="3"/>
  <c r="F169" i="3"/>
  <c r="G168" i="3"/>
  <c r="F168" i="3"/>
  <c r="F166" i="3"/>
  <c r="G165" i="3"/>
  <c r="F165" i="3"/>
  <c r="F164" i="3"/>
  <c r="G163" i="3"/>
  <c r="F163" i="3"/>
  <c r="G162" i="3"/>
  <c r="F162" i="3"/>
  <c r="G161" i="3"/>
  <c r="F161" i="3"/>
  <c r="F160" i="3"/>
  <c r="G159" i="3"/>
  <c r="F159" i="3"/>
  <c r="F158" i="3"/>
  <c r="G157" i="3"/>
  <c r="F157" i="3"/>
  <c r="G153" i="3"/>
  <c r="F153" i="3"/>
  <c r="G152" i="3"/>
  <c r="F152" i="3"/>
  <c r="G147" i="3"/>
  <c r="F147" i="3"/>
  <c r="F146" i="3"/>
  <c r="B146" i="3"/>
  <c r="B160" i="3"/>
  <c r="G145" i="3"/>
  <c r="F145" i="3"/>
  <c r="G144" i="3"/>
  <c r="F144" i="3"/>
  <c r="G142" i="3"/>
  <c r="F142" i="3"/>
  <c r="G140" i="3"/>
  <c r="F140" i="3"/>
  <c r="G138" i="3"/>
  <c r="F138" i="3"/>
  <c r="G136" i="3"/>
  <c r="F136" i="3"/>
  <c r="G134" i="3"/>
  <c r="F134" i="3"/>
  <c r="G132" i="3"/>
  <c r="F132" i="3"/>
  <c r="G131" i="3"/>
  <c r="F131" i="3"/>
  <c r="G130" i="3"/>
  <c r="F130" i="3"/>
  <c r="F129"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4" i="3"/>
  <c r="F104" i="3"/>
  <c r="G103" i="3"/>
  <c r="F103" i="3"/>
  <c r="G102" i="3"/>
  <c r="F102" i="3"/>
  <c r="G101" i="3"/>
  <c r="F101" i="3"/>
  <c r="G100" i="3"/>
  <c r="F100" i="3"/>
  <c r="G99" i="3"/>
  <c r="F99" i="3"/>
  <c r="G98" i="3"/>
  <c r="F98" i="3"/>
  <c r="G96" i="3"/>
  <c r="F96" i="3"/>
  <c r="G95" i="3"/>
  <c r="G94" i="3"/>
  <c r="G93" i="3"/>
  <c r="F93" i="3"/>
  <c r="G92" i="3"/>
  <c r="F92" i="3"/>
  <c r="G91" i="3"/>
  <c r="G90" i="3"/>
  <c r="G89" i="3"/>
  <c r="G88" i="3"/>
  <c r="F88" i="3"/>
  <c r="G87" i="3"/>
  <c r="F87" i="3"/>
  <c r="G86" i="3"/>
  <c r="F86" i="3"/>
  <c r="G84" i="3"/>
  <c r="F84" i="3"/>
  <c r="G83" i="3"/>
  <c r="F83" i="3"/>
  <c r="G82" i="3"/>
  <c r="G81" i="3"/>
  <c r="G80" i="3"/>
  <c r="G79" i="3"/>
  <c r="G78" i="3"/>
  <c r="G76" i="3"/>
  <c r="G74" i="3"/>
  <c r="G73" i="3"/>
  <c r="G72" i="3"/>
  <c r="G71" i="3"/>
  <c r="F71" i="3"/>
  <c r="G70" i="3"/>
  <c r="F70" i="3"/>
  <c r="G69" i="3"/>
  <c r="F69" i="3"/>
  <c r="F67" i="3"/>
  <c r="B67" i="3"/>
  <c r="B158" i="3"/>
  <c r="G66" i="3"/>
  <c r="F66" i="3"/>
  <c r="G65" i="3"/>
  <c r="F65" i="3"/>
  <c r="G63" i="3"/>
  <c r="F63" i="3"/>
  <c r="G62" i="3"/>
  <c r="F62" i="3"/>
  <c r="G61" i="3"/>
  <c r="F61" i="3"/>
  <c r="G60" i="3"/>
  <c r="F60" i="3"/>
  <c r="G59" i="3"/>
  <c r="F59" i="3"/>
  <c r="G58" i="3"/>
  <c r="F58" i="3"/>
  <c r="G57" i="3"/>
  <c r="F57" i="3"/>
  <c r="G56" i="3"/>
  <c r="F56" i="3"/>
  <c r="G55" i="3"/>
  <c r="F55" i="3"/>
  <c r="G54" i="3"/>
  <c r="F54" i="3"/>
  <c r="G146" i="3"/>
  <c r="G160" i="3"/>
  <c r="G67" i="3"/>
  <c r="G158" i="3"/>
  <c r="F79" i="4"/>
  <c r="F81" i="4"/>
  <c r="F84" i="4"/>
  <c r="F11" i="5"/>
  <c r="G164" i="3"/>
  <c r="B106" i="2"/>
  <c r="B104" i="2"/>
  <c r="B102" i="2"/>
  <c r="B93" i="2"/>
  <c r="H89" i="2"/>
  <c r="H87" i="2"/>
  <c r="H85" i="2"/>
  <c r="H83" i="2"/>
  <c r="B78" i="2"/>
  <c r="H75" i="2"/>
  <c r="H73" i="2"/>
  <c r="H71" i="2"/>
  <c r="H69" i="2"/>
  <c r="H67" i="2"/>
  <c r="H65" i="2"/>
  <c r="H63" i="2"/>
  <c r="H61" i="2"/>
  <c r="A55" i="2"/>
  <c r="H53" i="2"/>
  <c r="H51" i="2"/>
  <c r="H49" i="2"/>
  <c r="H47" i="2"/>
  <c r="H45" i="2"/>
  <c r="H43" i="2"/>
  <c r="H41" i="2"/>
  <c r="H39" i="2"/>
  <c r="H37" i="2"/>
  <c r="H35" i="2"/>
  <c r="H33" i="2"/>
  <c r="H31" i="2"/>
  <c r="H29" i="2"/>
  <c r="H27" i="2"/>
  <c r="H25" i="2"/>
  <c r="H23" i="2"/>
  <c r="H21" i="2"/>
  <c r="H19" i="2"/>
  <c r="H17" i="2"/>
  <c r="H15" i="2"/>
  <c r="H13" i="2"/>
  <c r="H11" i="2"/>
  <c r="H9" i="2"/>
  <c r="G166" i="3"/>
  <c r="G169" i="3"/>
  <c r="F9" i="5"/>
  <c r="H93" i="2"/>
  <c r="H106" i="2"/>
  <c r="H55" i="2"/>
  <c r="H102" i="2"/>
  <c r="H78" i="2"/>
  <c r="H104" i="2"/>
  <c r="H110" i="2"/>
  <c r="F7" i="5"/>
  <c r="F6" i="1"/>
  <c r="F9" i="1"/>
  <c r="F12" i="1"/>
  <c r="F20" i="1"/>
  <c r="F23" i="1"/>
  <c r="F26" i="1"/>
  <c r="F35" i="1"/>
  <c r="F38" i="1"/>
  <c r="F41" i="1"/>
  <c r="F44" i="1"/>
  <c r="F47" i="1"/>
  <c r="F52" i="1"/>
  <c r="F54" i="1"/>
  <c r="F57" i="1"/>
  <c r="F59" i="1"/>
  <c r="F62" i="1"/>
  <c r="F67" i="1"/>
  <c r="F69" i="1"/>
  <c r="F71" i="1"/>
  <c r="F73" i="1"/>
  <c r="F75" i="1"/>
  <c r="F77" i="1"/>
  <c r="F79" i="1"/>
  <c r="F81" i="1"/>
  <c r="F83" i="1"/>
  <c r="F85" i="1"/>
  <c r="F87" i="1"/>
  <c r="F89" i="1"/>
  <c r="F91" i="1"/>
  <c r="F96" i="1"/>
  <c r="F98" i="1"/>
  <c r="F100" i="1"/>
  <c r="F102" i="1"/>
  <c r="F104" i="1"/>
  <c r="F106" i="1"/>
  <c r="F111" i="1"/>
  <c r="F116" i="1"/>
  <c r="F119" i="1"/>
  <c r="F122" i="1"/>
  <c r="F124" i="1"/>
  <c r="F126" i="1"/>
  <c r="F128" i="1"/>
  <c r="F137" i="1"/>
  <c r="F140" i="1"/>
  <c r="F143" i="1"/>
  <c r="F146" i="1"/>
  <c r="F149" i="1"/>
  <c r="F152" i="1"/>
  <c r="F155" i="1"/>
  <c r="F158" i="1"/>
  <c r="F161" i="1"/>
  <c r="F165" i="1"/>
  <c r="F166" i="1"/>
  <c r="F175" i="1"/>
  <c r="F177" i="1"/>
  <c r="F180" i="1"/>
  <c r="F183" i="1"/>
  <c r="F186" i="1"/>
  <c r="F189" i="1"/>
  <c r="F192" i="1"/>
  <c r="F204" i="1"/>
  <c r="F208" i="1"/>
  <c r="F210" i="1"/>
  <c r="F216" i="1"/>
  <c r="F218" i="1"/>
  <c r="F220" i="1"/>
  <c r="F224" i="1"/>
  <c r="F226" i="1"/>
  <c r="F230" i="1"/>
  <c r="F232" i="1"/>
  <c r="F234" i="1"/>
  <c r="F240" i="1"/>
  <c r="F244" i="1"/>
  <c r="F246" i="1"/>
  <c r="F250" i="1"/>
  <c r="F256" i="1"/>
  <c r="F258" i="1"/>
  <c r="F260" i="1"/>
  <c r="F262" i="1"/>
  <c r="F264" i="1"/>
  <c r="F266" i="1"/>
  <c r="F270" i="1"/>
  <c r="F280" i="1"/>
  <c r="F282" i="1"/>
  <c r="F284" i="1"/>
  <c r="F286" i="1"/>
  <c r="F288" i="1"/>
  <c r="F290" i="1"/>
  <c r="F292" i="1"/>
  <c r="F294" i="1"/>
  <c r="F296" i="1"/>
  <c r="F298" i="1"/>
  <c r="F300" i="1"/>
  <c r="F302" i="1"/>
  <c r="F304" i="1"/>
  <c r="F306" i="1"/>
  <c r="F308" i="1"/>
  <c r="F310" i="1"/>
  <c r="F312" i="1"/>
  <c r="F316" i="1"/>
  <c r="F318" i="1"/>
  <c r="F320" i="1"/>
  <c r="F322" i="1"/>
  <c r="F324" i="1"/>
  <c r="F326" i="1"/>
  <c r="F328" i="1"/>
  <c r="F330" i="1"/>
  <c r="F332" i="1"/>
  <c r="F341" i="1"/>
  <c r="F349" i="1"/>
  <c r="F351" i="1"/>
  <c r="F356" i="1"/>
  <c r="F361" i="1"/>
  <c r="F363" i="1"/>
  <c r="F367" i="1"/>
  <c r="F369" i="1"/>
  <c r="F373" i="1"/>
  <c r="F375" i="1"/>
  <c r="F386" i="1"/>
  <c r="F393" i="1"/>
  <c r="F396" i="1"/>
  <c r="F405" i="1"/>
  <c r="F408" i="1"/>
  <c r="F419" i="1"/>
  <c r="F428" i="1"/>
  <c r="F431" i="1"/>
  <c r="F509" i="1"/>
  <c r="F439" i="1"/>
  <c r="F442" i="1"/>
  <c r="F510" i="1"/>
  <c r="F448" i="1"/>
  <c r="F451" i="1"/>
  <c r="F511" i="1"/>
  <c r="F465" i="1"/>
  <c r="F466" i="1"/>
  <c r="F467" i="1"/>
  <c r="F468" i="1"/>
  <c r="F469" i="1"/>
  <c r="F470" i="1"/>
  <c r="F471" i="1"/>
  <c r="F472" i="1"/>
  <c r="F473" i="1"/>
  <c r="F474" i="1"/>
  <c r="F475" i="1"/>
  <c r="F486" i="1"/>
  <c r="H112" i="2"/>
  <c r="H114" i="2"/>
  <c r="F273" i="1"/>
  <c r="F505" i="1"/>
  <c r="F15" i="1"/>
  <c r="F500" i="1"/>
  <c r="F489" i="1"/>
  <c r="F512" i="1"/>
  <c r="F29" i="1"/>
  <c r="F501" i="1"/>
  <c r="F195" i="1"/>
  <c r="F504" i="1"/>
  <c r="F422" i="1"/>
  <c r="F508" i="1"/>
  <c r="F335" i="1"/>
  <c r="F506" i="1"/>
  <c r="F399" i="1"/>
  <c r="F507" i="1"/>
  <c r="F131" i="1"/>
  <c r="F502" i="1"/>
  <c r="F168" i="1"/>
  <c r="F503" i="1"/>
  <c r="F515" i="1"/>
  <c r="F517" i="1"/>
  <c r="F520" i="1"/>
  <c r="F5" i="5"/>
  <c r="F14" i="5"/>
  <c r="F16" i="5"/>
  <c r="F18" i="5"/>
</calcChain>
</file>

<file path=xl/sharedStrings.xml><?xml version="1.0" encoding="utf-8"?>
<sst xmlns="http://schemas.openxmlformats.org/spreadsheetml/2006/main" count="996" uniqueCount="541">
  <si>
    <t xml:space="preserve">GRAĐEVINSKO OBRTNIČKI  RADOVI </t>
  </si>
  <si>
    <t>I.</t>
  </si>
  <si>
    <t>SKELA I PRIPREMNI RADOVI</t>
  </si>
  <si>
    <t>pauš.</t>
  </si>
  <si>
    <t>Obračun po m2.</t>
  </si>
  <si>
    <t>SKELA I PRIPREMNI RADOVI UKUPNO</t>
  </si>
  <si>
    <t>II.</t>
  </si>
  <si>
    <t>ZEMLJANI RADOVI</t>
  </si>
  <si>
    <t xml:space="preserve">Strojni i ručni iskop za temelje u terenu B i C kateg. Iskop u idealnom profilu. Iskopani materijal deponira se pored objekta. Obračun po m3.
</t>
  </si>
  <si>
    <t xml:space="preserve">Zatrpavanje iskopa oko temelja  i zidova ab okna podizne platforme sitnim materijalom iz iskopa sa potrebnim zbijanjem u slojevima. Obračun po m3. </t>
  </si>
  <si>
    <t>3.</t>
  </si>
  <si>
    <t>Utovar i odvoz zemljanog materijala na deponij udaljen do 2,0 km. Obračun u rastresitom stanju po m3. (1,35)</t>
  </si>
  <si>
    <t>ZEMLJANI RADOVI UKUPNO</t>
  </si>
  <si>
    <t>III.</t>
  </si>
  <si>
    <t>DEMONTAŽA I RUŠENJE</t>
  </si>
  <si>
    <t xml:space="preserve">Demontaža    postojećih   horizontalnih   i vertikalnih  oluka uključujući  kuke  i  pričvrsnice,  prijenos  do  20  m,  utovar  u kamion i odvoz na deponij koji osigurava Investitor.  Jediničnom cijenom obuhvatiti sav potreban rad i materijal za izradu stavke. Obračun po m´.
</t>
  </si>
  <si>
    <t>kom</t>
  </si>
  <si>
    <t>m</t>
  </si>
  <si>
    <t xml:space="preserve">Pažljiva demontaža  unutarnjih kamenih klupćica,  prijenos  do  20 m,  utovar  u kamion i odvoz na deponij koji osigurava Investitor.  Jediničnom cijenom obuhvatiti sav potreban rad i materijal za izradu stavke. Obračun po komadu.
</t>
  </si>
  <si>
    <t>-</t>
  </si>
  <si>
    <t xml:space="preserve">Pažljiva demontaža postojećih držača za grilje sa pročelja. Jediničnom cijenom obuhvatiti sav potreban rad i materijal za izradu stavke. Obračun po komadu.
</t>
  </si>
  <si>
    <t xml:space="preserve">Demontaža  postojećih  drvenih  prozora sa i bez  grilja, balkonskih vrata sa i bez grilja, te drvenih vrata  te prijenos na udaljenost do 20 m, utovar  u kamion i odvoz na deponij koji osigurava Investitor.  Jediničnom cijenom obuhvatiti sav potreban rad i materijal za izradu stavke. Obračun po komadu.
</t>
  </si>
  <si>
    <t xml:space="preserve">Demontaža  postojećih  krovnih prozora te prijenos na udaljenost do 20 m, utovar  u kamion i odvoz na deponij koji osigurava Investitor.  Jediničnom cijenom obuhvatiti sav potreban rad i materijal za izradu stavke. Obračun po komadu.
</t>
  </si>
  <si>
    <t>komp</t>
  </si>
  <si>
    <t>DEMONTAŽA I RUŠENJE UKUPNO</t>
  </si>
  <si>
    <t>IV.</t>
  </si>
  <si>
    <t>BETONSKI I AB RADOVI</t>
  </si>
  <si>
    <t xml:space="preserve">Betoniranje podloge ispod arm.-betonskih temelja  betonom C12/15, debljine d= 5 cm.  Stavka obuhvaća beton, armaturu  i sav potreban rad, alat i materijal za kompletno dovršenje stavke.Obračun po m3.
</t>
  </si>
  <si>
    <t xml:space="preserve">Betoniranje arm. betonskih zidova betonom C25/30 d=16 cm sa potrebnom oplatom, poduporama i skelom. U cijeni i količini su ukljušeni i ab nadvoji otvora lifta. Obračun po m3. 
</t>
  </si>
  <si>
    <t xml:space="preserve">Betoniranje armirano-betonskih greda, s betonom C25/30 sa potrebnom dvostranom oplatom. Obračun po m3.
</t>
  </si>
  <si>
    <t xml:space="preserve">Betoniranje arm. bet. estriha podova betonom C25/30 debljine prema navedenom. Armiranje sa B500B, R 131 ili armiranim vlaknima. Obrada površine je fino zaribana. Uz zidove izvesti dilataciju sa trakama okipora ili sl. 1,0 cm.  Debljina estriha iznosi  cca 5 cm. Obračun po m2 sa armaturom i dilatacijama.
</t>
  </si>
  <si>
    <t>Nabava, izrada, transport i ugradnja armature u svemu prema statičkom proračunu i armaturnim nacrtima, uključivo sav osnovni i pomoćni rad i materijal do pune gotovosti. Ukupna količina armature klase B500B (prema iskazima armaturnih nacrta).</t>
  </si>
  <si>
    <t xml:space="preserve">šipke </t>
  </si>
  <si>
    <t>mreže</t>
  </si>
  <si>
    <t>BETONSKI I AB RADOVI UKUPNO:</t>
  </si>
  <si>
    <t>V.</t>
  </si>
  <si>
    <t>ZIDARSKI RADOVI</t>
  </si>
  <si>
    <t>Zidovi sa soklom</t>
  </si>
  <si>
    <t>Podgled balkona</t>
  </si>
  <si>
    <t xml:space="preserve">Završna obrada svih vanjskih špaleta nakon postave fasadne termoizolacije (na špalete se ne postavlja termoizolacija). U cijenu obrade špaleta uključiti kutnike sa mrežicom, mort za armiranje, predpremaz u boji fasade i završnu žbuku, te brtvljenje svih spojeva fasade sa stolarijom i klupicama sa kvalitetnim ljepilom/brtvilom.    
Obračun po m.
</t>
  </si>
  <si>
    <t>ZIDARSKI RADOVI UKUPNO</t>
  </si>
  <si>
    <t>VI.</t>
  </si>
  <si>
    <t>PROZORI I VRATA (STOLARIJA)</t>
  </si>
  <si>
    <t>PROZORI I VRATA  (STOLARIJA) UKUPNO</t>
  </si>
  <si>
    <t>VII.</t>
  </si>
  <si>
    <t>KAMENOREZAČKI RADOVI</t>
  </si>
  <si>
    <t xml:space="preserve">Dobava i ugradnja unutarnjih kamenih klupćica po želji Investitora. Debljina klupćice iznosi 3 cm. Razvijena širina klupćice iznosi cca 30 cm. Sve mjere uzeti na gradilištu prije ugradnje. Obračun po m'/kom.
</t>
  </si>
  <si>
    <t>KAMENOREZAČKI RADOVI UKUPNO</t>
  </si>
  <si>
    <t>VIII.</t>
  </si>
  <si>
    <t>IZOLATERSKI I FASADERSKI RADOVI</t>
  </si>
  <si>
    <t xml:space="preserve">NAPOMENA:
Sustav se izvodi na postojećoj fasadi koja se sastoji od cca 4 cm toplinsko dekorativne žbuke i blok opeke 30 cm.
</t>
  </si>
  <si>
    <t>Zidovi</t>
  </si>
  <si>
    <t>Horizontalna lindra - podgled</t>
  </si>
  <si>
    <t>Kosa lindra - podgled</t>
  </si>
  <si>
    <t>Horizontalna lindra</t>
  </si>
  <si>
    <t>Kosa lindra</t>
  </si>
  <si>
    <t>prvi sloj polimerno-cem. građ. ljepila + utisnuta alkalno postojana staklena mrežica + drugi sloj p.c. građ. ljepila</t>
  </si>
  <si>
    <t xml:space="preserve"> - prednamaz/impregnacija za silikatnu žbuku</t>
  </si>
  <si>
    <t>Kompletno izvesti do finalne gotovosti, prema nacrtu i uputi isporučitelja sustava.</t>
  </si>
  <si>
    <t>U cijenu stavke uključena obrada špaleta oko fasadnih otvora, svi završni i uglovni profili, okapnice kao i spojna sredstva.</t>
  </si>
  <si>
    <t>Završna žbuka u boji pigmentirana i teksture po odabiru projektanta/investitora.</t>
  </si>
  <si>
    <t xml:space="preserve">Obračun po m2 kompletne izvedbe. </t>
  </si>
  <si>
    <t>1. hladni bitumenski prednamaz</t>
  </si>
  <si>
    <t>Sve kompletno izvesti do finalne gotovosti s ugradbom prema prikazanom rješenju i položaju u nacrtu/fizici zgrade, uputi projektanta i proizvođača materijala.</t>
  </si>
  <si>
    <t>Obračun po m2 kompletno izvedenog sustava.</t>
  </si>
  <si>
    <t>IZOLATERSKI I FASADERSKI RADOVI UKUPNO</t>
  </si>
  <si>
    <t>IX.</t>
  </si>
  <si>
    <t>LIMARSKI RADOVI</t>
  </si>
  <si>
    <t>Dobava,doprema i ugradnja horizontalnog oluka od pocinčanog lima fi 120 mm od pocinčanog lima d=0.6 mm. Horizontale su o zid pričvršćene pocinčanim obujmicama. Na razmaku cca 1.0 m.U cijeni su i koljena, komplet s pričvrsnim materijalom i spajanje na horizontalni žlijeb. Obračun po m'</t>
  </si>
  <si>
    <t xml:space="preserve"> - od pocinčanog plastificiranog lima debljine 0,7mm </t>
  </si>
  <si>
    <t xml:space="preserve"> - limovi profiliranog oblika boje prema odabiru projektanta</t>
  </si>
  <si>
    <t xml:space="preserve">Sve prema pravilima struke, nacrtu, usklađeno s krovnim panelima i uputi projektanta. </t>
  </si>
  <si>
    <t>Kompletno izvedeno uz sav potreban rad i materijal do finalne gotovosti. Po odabiru projektanta lim plastificiran u bijeloj boji - RAL 9010.</t>
  </si>
  <si>
    <t xml:space="preserve">Obračun po m1 kompletne izvedbe. </t>
  </si>
  <si>
    <t xml:space="preserve"> - r.š. 60 cm - objekt -atika</t>
  </si>
  <si>
    <t>m'</t>
  </si>
  <si>
    <t>LIMARSKI RADOVI UKUPNO</t>
  </si>
  <si>
    <t>X.</t>
  </si>
  <si>
    <t>KROVOPOKRIVAČKI RADOVI</t>
  </si>
  <si>
    <t>KROVOPOKRIVAČKI RADOVI UKUPNO</t>
  </si>
  <si>
    <t>XI.</t>
  </si>
  <si>
    <t>KERAMIČARSKI RADOVI</t>
  </si>
  <si>
    <t>Sokl: duljine 3,00 m.</t>
  </si>
  <si>
    <t>KERAMIČARSKI RADOVI UKUPNO</t>
  </si>
  <si>
    <t>XII.</t>
  </si>
  <si>
    <t>MONTAŽNI RADOVI</t>
  </si>
  <si>
    <t>MONTAŽNI RADOVI UKUPNO</t>
  </si>
  <si>
    <t>XIII.</t>
  </si>
  <si>
    <t>ALUMINIJSKA BRAVARIJA</t>
  </si>
  <si>
    <t>Uključeni svi aluminijski opšavi, prilključak
sa podom, stropom, kutevi.</t>
  </si>
  <si>
    <t>Ostakljenje preporuka:
dvostruko IZO staklo: 4mm+16mm Argon+ 4mm 
Debljina i sigurnost ovise o statičkom izračunu, Karakteristike : Ug≤1,1 W/m2K, low-e</t>
  </si>
  <si>
    <t xml:space="preserve"> kvaliteta materijala, DIN EN 573
- masa krila: OZ 160 kg, otkl.-klizno 130-200 kg 
- debljina stijenke profila: 2,2 mm. 
- materijal za brtvljenje (EPDM) DIN 7863 
- površinska obrada DIN 17611 
- kontrola kvalitete DIN EN ISO 9001 
</t>
  </si>
  <si>
    <t>Obračun po komadu .</t>
  </si>
  <si>
    <t xml:space="preserve">(navesti ime proizvoda i proizvođača) </t>
  </si>
  <si>
    <t>ALUMINIJSKA BRAVARIJA UKUPNO</t>
  </si>
  <si>
    <t xml:space="preserve">SKELA I PRIPREMNI RADOVI </t>
  </si>
  <si>
    <t xml:space="preserve">DEMONTAŽA I RUŠENJE </t>
  </si>
  <si>
    <t xml:space="preserve">ZIDARSKI RADOVI </t>
  </si>
  <si>
    <t xml:space="preserve">KAMENOREZAČKI RADOVI </t>
  </si>
  <si>
    <t xml:space="preserve">IZOLATERSKI I FASADERSKI RADOVI </t>
  </si>
  <si>
    <t>KROVOPOKRIVAČKI  RADOVI</t>
  </si>
  <si>
    <t>KERAMIČARSKI  RADOVI</t>
  </si>
  <si>
    <t>UKUPNO (bez PDV-a):</t>
  </si>
  <si>
    <t>PDV (25 %) :</t>
  </si>
  <si>
    <t xml:space="preserve">ELEKTROINSTALACIJA ZGRADE    
</t>
  </si>
  <si>
    <t xml:space="preserve">U svim stavkama potrebno je obuhvatiti dobavu, montažu i spajanje te sav potreban sitan instalacijski materijal i sve manje građevinske radove prema normativu. </t>
  </si>
  <si>
    <t>A.</t>
  </si>
  <si>
    <t>ELEKTROINSTALACIJA UZ RASVJETU</t>
  </si>
  <si>
    <t>A.1.</t>
  </si>
  <si>
    <r>
      <t xml:space="preserve">Dobava, montaža i ugradnja nadgradne svjetiljke, oznake na nacrtu </t>
    </r>
    <r>
      <rPr>
        <b/>
        <sz val="10"/>
        <rFont val="Arial"/>
        <family val="2"/>
        <charset val="238"/>
      </rPr>
      <t>A1</t>
    </r>
    <r>
      <rPr>
        <sz val="10"/>
        <rFont val="Arial"/>
        <family val="2"/>
      </rPr>
      <t>, LED izvor svjetlosti, kućište od polikarbonata, difuzor od polikarbonata, efektivni svjetosni tok ili svjetlosni tok svjetiljke s uračunatim gubicima u optičkom sustavu min 4500lm, snaga sistema max 31,5W (LED izvor+driver), ukupna svjetlosna iskoristivost svjetiljke min 142,86lm/W, temperatura boje svjetlosti 4000K, životni vijek L80B20≥50000h, zaštita od prodora min IP66, mehanička zaštita min IK09, kao tip: LENA LIGHTING TYTAN LED 29W  ili jednakovrijedno:
________________________________________</t>
    </r>
  </si>
  <si>
    <t>á</t>
  </si>
  <si>
    <t>kn</t>
  </si>
  <si>
    <t>A.2.</t>
  </si>
  <si>
    <t>A.3.</t>
  </si>
  <si>
    <r>
      <t xml:space="preserve">Dobava, montaža i ugradnja nadgradne svjetiljke, oznake na nacrtu </t>
    </r>
    <r>
      <rPr>
        <b/>
        <sz val="10"/>
        <rFont val="Arial"/>
        <family val="2"/>
        <charset val="238"/>
      </rPr>
      <t>B1</t>
    </r>
    <r>
      <rPr>
        <sz val="10"/>
        <rFont val="Arial"/>
        <family val="2"/>
      </rPr>
      <t>, LED izvor svjetlosti, kućište od ABS plastike, PRM difuzor, efektivni svjetosni tok ili svjetlosni tok svjetiljke s uračunatim gubicima u optičkom sustavu min 8100lm, snaga sistema max 61,5W (LED izvor+driver), ukupna svjetlosna iskoristivost svjetiljke min 131,71lm/W, temperatura boje svjetlosti 4000K, životni vijek L80B20≥50000h, zaštita od prodora min IP20, kao tip: LENA LIGHTING COMPACT LED EVO N 60W ili jednakovrijedno:
_________________________________________</t>
    </r>
  </si>
  <si>
    <t>A.4.</t>
  </si>
  <si>
    <r>
      <t xml:space="preserve">Dobava, montaža i ugradnja nadgradne svjetiljke, oznake na nacrtu </t>
    </r>
    <r>
      <rPr>
        <b/>
        <sz val="10"/>
        <rFont val="Arial"/>
        <family val="2"/>
        <charset val="238"/>
      </rPr>
      <t>B2</t>
    </r>
    <r>
      <rPr>
        <sz val="10"/>
        <rFont val="Arial"/>
        <family val="2"/>
      </rPr>
      <t>, LED izvor svjetlosti, kućište od ABS plastike, PRM difuzor, efektivni svjetosni tok ili svjetlosni tok svjetiljke s uračunatim gubicima u optičkom sustavu min 6700lm, snaga sistema max 56W (LED izvor+driver), ukupna svjetlosna iskoristivost svjetiljke min 119,64lm/W, temperatura boje svjetlosti 4000K, životni vijek L80B20≥50000h, zaštita od prodora min IP20, kao tip: LENA LIGHTING COMPACT LED EVO N 52W ili jednakovrijedno:
_________________________________________</t>
    </r>
  </si>
  <si>
    <t>A.5.</t>
  </si>
  <si>
    <r>
      <t xml:space="preserve">Dobava, montaža i ugradnja nadgradne svjetiljke, oznake na nacrtu </t>
    </r>
    <r>
      <rPr>
        <b/>
        <sz val="10"/>
        <rFont val="Arial"/>
        <family val="2"/>
        <charset val="238"/>
      </rPr>
      <t>B3</t>
    </r>
    <r>
      <rPr>
        <sz val="10"/>
        <rFont val="Arial"/>
        <family val="2"/>
      </rPr>
      <t>, LED izvor svjetlosti, kućište od ABS plastike, PRM difuzor, efektivni svjetosni tok ili svjetlosni tok svjetiljke s uračunatim gubicima u optičkom sustavu min 3550lm, snaga sistema max 25,5W (LED izvor+driver), ukupna svjetlosna iskoristivost svjetiljke min 139,22lm/W, temperatura boje svjetlosti 4000K, životni vijek L80B20≥50000h, zaštita od prodora min IP20, kao tip: LENA LIGHTING COMPACT LED EVO N 24W ili jednakovrijedno:
_________________________________________</t>
    </r>
  </si>
  <si>
    <t>A.6.</t>
  </si>
  <si>
    <r>
      <t xml:space="preserve">Dobava, montaža i ugradnja nadgradne svjetiljke, oznake na nacrtu </t>
    </r>
    <r>
      <rPr>
        <b/>
        <sz val="10"/>
        <rFont val="Arial"/>
        <family val="2"/>
        <charset val="238"/>
      </rPr>
      <t>B4</t>
    </r>
    <r>
      <rPr>
        <sz val="10"/>
        <rFont val="Arial"/>
        <family val="2"/>
      </rPr>
      <t>, LED izvor svjetlosti, kućište od ABS plastike, PRM difuzor, efektivni svjetosni tok ili svjetlosni tok svjetiljke s uračunatim gubicima u optičkom sustavu min 3850lm, snaga sistema max 34,5W (LED izvor+driver), ukupna svjetlosna iskoristivost svjetiljke min 111,59lm/W, temperatura boje svjetlosti 4000K, životni vijek L80B20≥50000h, zaštita od prodora min IP20, kao tip: LENA LIGHTING COMPACT LED EVO N 1200 32W ili jednakovrijedno:
_________________________________________</t>
    </r>
  </si>
  <si>
    <t>A.7.</t>
  </si>
  <si>
    <t>A.8.</t>
  </si>
  <si>
    <r>
      <t xml:space="preserve">Dobava, montaža i ugradnja nadgradne svjetiljke, oznake na nacrtu </t>
    </r>
    <r>
      <rPr>
        <b/>
        <sz val="10"/>
        <rFont val="Arial"/>
        <family val="2"/>
        <charset val="238"/>
      </rPr>
      <t>C2</t>
    </r>
    <r>
      <rPr>
        <sz val="10"/>
        <rFont val="Arial"/>
        <family val="2"/>
      </rPr>
      <t>, LED izvor svjetlosti, PP kućište, PC opalni difuzor, efektivni svjetosni tok ili svjetlosni tok svjetiljke s uračunatim gubicima u optičkom sustavu min 1400lm, snaga sistema max 17,8W (LED izvor+driver), ukupna svjetlosna iskoristivost svjetiljke min 78lm/W, temperatura boje svjetlosti 4000K, životni vijek L70B50≥50000h, CRI&gt;80, zaštita od prodora min IP54, mehanička zaštita min IK10, kao tip:LENA LIGHTING SATURN LED 14W ili jednakovrijedno:
_________________________________________</t>
    </r>
  </si>
  <si>
    <t>A.9.</t>
  </si>
  <si>
    <r>
      <t xml:space="preserve">Dobava, montaža i ugradnja nadgradne svjetiljke sa senzorom pokreta, oznake na nacrtu </t>
    </r>
    <r>
      <rPr>
        <b/>
        <sz val="10"/>
        <rFont val="Arial"/>
        <family val="2"/>
        <charset val="238"/>
      </rPr>
      <t>C3</t>
    </r>
    <r>
      <rPr>
        <sz val="10"/>
        <rFont val="Arial"/>
        <family val="2"/>
      </rPr>
      <t>, LED izvor svjetlosti, PP kućište, PC opalni difuzor, efektivni svjetosni tok ili svjetlosni tok svjetiljke s uračunatim gubicima u optičkom sustavu min 1750lm, snaga sistema max 18W (LED izvor+driver), ukupna svjetlosna iskoristivost svjetiljke min 97,22lm/W, temperatura boje svjetlosti 4000K, životni vijek L70B50≥50000h, CRI&gt;80, zaštita od prodora min IP54, mehanička zaštita min IK10, kao tip:LENA LIGHTING SATURN LED 18W ili jednakovrijedno:
________________________________________</t>
    </r>
  </si>
  <si>
    <t>A.10.</t>
  </si>
  <si>
    <r>
      <t xml:space="preserve">Dobava, montaža i ugradnja ugradne svjetiljke, oznake na nacrtu </t>
    </r>
    <r>
      <rPr>
        <b/>
        <sz val="10"/>
        <rFont val="Arial"/>
        <family val="2"/>
        <charset val="238"/>
      </rPr>
      <t>D1</t>
    </r>
    <r>
      <rPr>
        <sz val="10"/>
        <rFont val="Arial"/>
        <family val="2"/>
      </rPr>
      <t>, LED izvor svjetlosti, limeno kućište, PMMA difuzor, efektivni svjetosni tok ili svjetlosni tok svjetiljke s uračunatim gubicima u optičkom sustavu min 6700lm, snaga sistema max 56W (LED izvor+driver), ukupna svjetlosna iskoristivost svjetiljke min 119,64lm/W, temperatura boje svjetlosti 4000K, životni vijek L80B10≥50000h, CRI&gt;80, zaštita od prodora min IP20, kao tip: OMS RELAX H LED 56W ili jednakovrijedno:
_________________________________________</t>
    </r>
  </si>
  <si>
    <t>A.11.</t>
  </si>
  <si>
    <r>
      <t xml:space="preserve">Dobava, montaža i ugradnja ugradne svjetiljke, oznake na nacrtu </t>
    </r>
    <r>
      <rPr>
        <b/>
        <sz val="10"/>
        <rFont val="Arial"/>
        <family val="2"/>
        <charset val="238"/>
      </rPr>
      <t>D2</t>
    </r>
    <r>
      <rPr>
        <sz val="10"/>
        <rFont val="Arial"/>
        <family val="2"/>
      </rPr>
      <t>, LED izvor svjetlosti, limeno kućište, PMMA difuzor, efektivni svjetosni tok ili svjetlosni tok svjetiljke s uračunatim gubicima u optičkom sustavu min 5750lm, snaga sistema max 49W (LED izvor+driver), ukupna svjetlosna iskoristivost svjetiljke min 117,35lm/W, temperatura boje svjetlosti 4000K, životni vijek L80B10≥50000h, CRI&gt;80, zaštita od prodora min IP20, kao tip: OMS RELAX H LED 49W ili jednakovrijedno:
_________________________________________</t>
    </r>
  </si>
  <si>
    <t>A.12.</t>
  </si>
  <si>
    <r>
      <t xml:space="preserve">Dobava, montaža i ugradnja ugradne svjetiljke, oznake na nacrtu </t>
    </r>
    <r>
      <rPr>
        <b/>
        <sz val="10"/>
        <rFont val="Arial"/>
        <family val="2"/>
        <charset val="238"/>
      </rPr>
      <t>E1</t>
    </r>
    <r>
      <rPr>
        <sz val="10"/>
        <rFont val="Arial"/>
        <family val="2"/>
      </rPr>
      <t>, LED izvor svjetlosti, aluminijsko kućište, PMMA TRANSPARENT difuzor, efektivni svjetosni tok ili svjetlosni tok svjetiljke s uračunatim gubicima u optičkom sustavu min 1150lm, snaga sistema max 15W (LED izvor+driver), ukupna svjetlosna iskoristivost svjetiljke min 76,67lm/W, temperatura boje svjetlosti 4000K, životni vijek L70B50≥50000h, CRI&gt;80, zaštita od prodora min IP40, kao tip: LENA LIGHTING FRAGA LED 15W   ili jednakovrijedno:
_________________________________________</t>
    </r>
  </si>
  <si>
    <t>A.13.</t>
  </si>
  <si>
    <r>
      <t xml:space="preserve">Dobava, montaža i ugradnja ugradne svjetiljke, oznake na nacrtu </t>
    </r>
    <r>
      <rPr>
        <b/>
        <sz val="10"/>
        <rFont val="Arial"/>
        <family val="2"/>
        <charset val="238"/>
      </rPr>
      <t>E2</t>
    </r>
    <r>
      <rPr>
        <sz val="10"/>
        <rFont val="Arial"/>
        <family val="2"/>
      </rPr>
      <t>, LED izvor svjetlosti, aluminijsko kućište, PMMA TRANSPARENT difuzor, efektivni svjetosni tok ili svjetlosni tok svjetiljke s uračunatim gubicima u optičkom sustavu min 400lm, snaga sistema max 6W (LED izvor+driver), ukupna svjetlosna iskoristivost svjetiljke min 66,67lm/W, temperatura boje svjetlosti 4000K, životni vijek L70B50≥50000h, CRI&gt;80, zaštita od prodora min IP40, kao tip: LENA LIGHTING FRAGA LED 6W   ili jednakovrijedno:
_________________________________________</t>
    </r>
  </si>
  <si>
    <t>A.14.</t>
  </si>
  <si>
    <r>
      <t xml:space="preserve">Dobava, montaža i ugradnja nadgradne svjetiljke iznad umivaonika, oznake na nacrtu </t>
    </r>
    <r>
      <rPr>
        <b/>
        <sz val="10"/>
        <rFont val="Arial"/>
        <family val="2"/>
        <charset val="238"/>
      </rPr>
      <t>F1</t>
    </r>
    <r>
      <rPr>
        <sz val="10"/>
        <rFont val="Arial"/>
        <family val="2"/>
      </rPr>
      <t>, LED izvor svjetlosti, metalno kućište, PRM difuzor, efektivni svjetosni tok ili svjetlosni tok svjetiljke s uračunatim gubicima u optičkom sustavu min 1750lm, snaga sistema max 16,4W (LED izvor+driver), ukupna svjetlosna iskoristivost svjetiljke min 106,71lm/W, temperatura boje svjetlosti 4000K, životni vijek L70B50≥50000h, CRI&gt;80, zaštita od prodora min IP54, mehanička zaštita min IK10, kao tip:LENA LIGHTING SPECTO LED EVO 15W ili jednakovrijedno:
________________________________________</t>
    </r>
  </si>
  <si>
    <t>A.15.</t>
  </si>
  <si>
    <r>
      <t xml:space="preserve">Dobava, montaža i ugradnja nadgradnog reflektora, oznake na nacrtu  </t>
    </r>
    <r>
      <rPr>
        <b/>
        <sz val="10"/>
        <rFont val="Arial"/>
        <family val="2"/>
        <charset val="238"/>
      </rPr>
      <t>G1</t>
    </r>
    <r>
      <rPr>
        <sz val="10"/>
        <rFont val="Arial"/>
        <family val="2"/>
      </rPr>
      <t>, LED izvor svjetlosti, aluminijsko kućište, efektivni svjetosni tok ili svjetlosni tok svjetiljke s uračunatim gubicima u optičkom sustavu min 12400lm, snaga sistema max 120W (LED izvor+driver), ukupna svjetlosna iskoristivost svjetiljke min 103,33lm/W, temperatura boje svjetlosti 4000K, životni vijek L70B50≥50000h, CRI&gt;80, zaštita od prodora min IP66, mehanička zaštita min IK08, kao tip:LENA LIGHTING QUEST LED EVO 120W ili jednakovrijedno:
________________________________________</t>
    </r>
  </si>
  <si>
    <t>A.16.</t>
  </si>
  <si>
    <r>
      <t xml:space="preserve">Dobava, montaža i ugradnja nadgradnog reflektora, oznake na nacrtu  </t>
    </r>
    <r>
      <rPr>
        <b/>
        <sz val="10"/>
        <rFont val="Arial"/>
        <family val="2"/>
        <charset val="238"/>
      </rPr>
      <t>G2</t>
    </r>
    <r>
      <rPr>
        <sz val="10"/>
        <rFont val="Arial"/>
        <family val="2"/>
      </rPr>
      <t>, LED izvor svjetlosti, metalno kućište, efektivni svjetosni tok ili svjetlosni tok svjetiljke s uračunatim gubicima u optičkom sustavu min 2400lm, snaga sistema max 30W (LED izvor+driver), ukupna svjetlosna iskoristivost svjetiljke min 80lm/W, temperatura boje svjetlosti 4000K, životni vijek ≥25000h, CRI&gt;80, zaštita od prodora min IP66, kao tip: OPTONICA LED 30W ili jednakovrijedno:
________________________________________</t>
    </r>
  </si>
  <si>
    <t>A.17.</t>
  </si>
  <si>
    <r>
      <t xml:space="preserve">Dobava, montaža i ugradnja nadgradnog reflektora sa senzorom pokreta, oznake na nacrtu  </t>
    </r>
    <r>
      <rPr>
        <b/>
        <sz val="10"/>
        <rFont val="Arial"/>
        <family val="2"/>
        <charset val="238"/>
      </rPr>
      <t>G3</t>
    </r>
    <r>
      <rPr>
        <sz val="10"/>
        <rFont val="Arial"/>
        <family val="2"/>
      </rPr>
      <t>, LED izvor svjetlosti, metalno kućište, efektivni svjetosni tok ili svjetlosni tok svjetiljke s uračunatim gubicima u optičkom sustavu min 2400lm, snaga sistema max 30W (LED izvor+driver), ukupna svjetlosna iskoristivost svjetiljke min 80lm/W, temperatura boje svjetlosti 4000K, životni vijek ≥25000h, CRI&gt;80, zaštita od prodora min IP66, kao tip: OPTONICA LED 30W ili jednakovrijedno:
________________________________________</t>
    </r>
  </si>
  <si>
    <t>A.18.</t>
  </si>
  <si>
    <t>A.19.</t>
  </si>
  <si>
    <r>
      <t xml:space="preserve">Dobava, montaža i spajanje nadgradne svjetiljke sigurnosne rasvjete sa oznakom kretanja </t>
    </r>
    <r>
      <rPr>
        <b/>
        <sz val="10"/>
        <rFont val="Arial"/>
        <family val="2"/>
        <charset val="238"/>
      </rPr>
      <t>DESNO</t>
    </r>
    <r>
      <rPr>
        <sz val="10"/>
        <rFont val="Arial"/>
        <family val="2"/>
      </rPr>
      <t xml:space="preserve">, oznake na nacrtu </t>
    </r>
    <r>
      <rPr>
        <b/>
        <sz val="10"/>
        <rFont val="Arial"/>
        <family val="2"/>
        <charset val="238"/>
      </rPr>
      <t>P2</t>
    </r>
    <r>
      <rPr>
        <sz val="10"/>
        <rFont val="Arial"/>
        <family val="2"/>
      </rPr>
      <t>, izvor LED, 240V, 50Hz, 1,5W, PRM difuzor, autonomija 3h, pripravni spoj, s plastičnim kućištem, LED indikacija rada na mreži i na ugrađenoj bateriji, ugrađen elektronički sklop koji štiti od potpunog pražnjenja baterije, zaštita od zaprljanja IP40, LENA LIGHTING LUMAX S LED ili jednakovrijedno:
_________________________________________</t>
    </r>
  </si>
  <si>
    <t>A.20.</t>
  </si>
  <si>
    <r>
      <t xml:space="preserve">Dobava, montaža i spajanje nadgradne svjetiljke sigurnosne rasvjete, oznake na nacrtu </t>
    </r>
    <r>
      <rPr>
        <b/>
        <sz val="10"/>
        <rFont val="Arial"/>
        <family val="2"/>
        <charset val="238"/>
      </rPr>
      <t>P3</t>
    </r>
    <r>
      <rPr>
        <sz val="10"/>
        <rFont val="Arial"/>
        <family val="2"/>
      </rPr>
      <t>, izvor LED, 240V, 50Hz, 1,5W, PRM difuzor, autonomija 3h, pripravni spoj, s plastičnim kućištem, LED indikacija rada na mreži i na ugrađenoj bateriji, ugrađen elektronički sklop koji štiti od potpunog pražnjenja baterije, zaštita od zaprljanja IP40, LENA LIGHTING LUMAX S LED ili jednakovrijedno:
_________________________________________</t>
    </r>
  </si>
  <si>
    <t>A.21.</t>
  </si>
  <si>
    <t xml:space="preserve">Dobava, polaganje i spajanje kabela NYM-J (3-5)x1,5mm² za strujne krugove rasvjete koja se preseljuje na novi položaj u odnosu na postojeću u cilju postizanja ravnomjernije rasvjete </t>
  </si>
  <si>
    <t>A.22.</t>
  </si>
  <si>
    <t>Dobava montaža i spajanje nadgradnih razvodnih kutija</t>
  </si>
  <si>
    <t>A.23.</t>
  </si>
  <si>
    <t>Dobava i polaganje PN-T cijevi Ø16mm, komplet s montažnim priborom.</t>
  </si>
  <si>
    <t>B.</t>
  </si>
  <si>
    <t>C.1.</t>
  </si>
  <si>
    <t>C.2.</t>
  </si>
  <si>
    <t>C.3.</t>
  </si>
  <si>
    <t>Izvedba uzemljivača podizne platforme gromobranskom trakom FeZn 25x4mm, položenom u temeljima podizne platforme i prema postojećem temeljnom uzemljivaču</t>
  </si>
  <si>
    <t>C.4.</t>
  </si>
  <si>
    <t>Dobava i montaža križne spojnice traka-traka.</t>
  </si>
  <si>
    <t>Izrada spoja trake FeZn 25x4mm² na metalnu konstrukciju vodilica podizne platforme</t>
  </si>
  <si>
    <t>Dobava, polaganje i spajanje kabela NYM-J 3x2,5mm² za strujni krug napajanja podizne platforme</t>
  </si>
  <si>
    <t>Dobava, polaganje i spajanje kabela NYM-J 3x1,5mm² za strujni krug rasvjete okna dizala</t>
  </si>
  <si>
    <t>Dobava i polaganje PVC kanalice 30x25mm.</t>
  </si>
  <si>
    <t>a'</t>
  </si>
  <si>
    <t>C.</t>
  </si>
  <si>
    <t>PRIPREMNO ZAVRŠNI RADOVI</t>
  </si>
  <si>
    <t>Demontaža rasvjetnih tijela i izrada zapisnika o stanju istih s nadzornim inženjerom</t>
  </si>
  <si>
    <t>Odvoz te zbrinjavanje demontiranih rasvjetnih tijela na deponij.</t>
  </si>
  <si>
    <t>kpl</t>
  </si>
  <si>
    <t>Mjerenje nivoa rasvjetljenosti rekonstruirane rasvjete od strane ovlaštenog trgovačkog društva</t>
  </si>
  <si>
    <t>Ispitivanje izvedene elektroinstalacije od strane ovlaštenog trgovačkog društva</t>
  </si>
  <si>
    <t>Izrada dokumentacije izvedenih radova u tri primjerka i na digitalnom mediju- CD-u</t>
  </si>
  <si>
    <t>REKAPITULACIJA</t>
  </si>
  <si>
    <t>OPĆE NAPOMENE</t>
  </si>
  <si>
    <t>1.</t>
  </si>
  <si>
    <t>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</si>
  <si>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-sve potrebne prateće građevinske i (sva “štemanja”, prodori za instalacije, uključivo s završnom građevinskom obradom i sl.)</t>
  </si>
  <si>
    <t xml:space="preserve"> -prateće elektroinstalaterske radove (spajanje uređaja na izvedene elektroinstalacije i sl.)</t>
  </si>
  <si>
    <t xml:space="preserve"> -izradu potrebne prateće radioničke dokumentacije,</t>
  </si>
  <si>
    <t>pismenog izvješća,</t>
  </si>
  <si>
    <t>puštanje u probni pogon,</t>
  </si>
  <si>
    <t>podešavanje radnih parametara,</t>
  </si>
  <si>
    <t>puštanje u funkcijski-trajni rad,</t>
  </si>
  <si>
    <t>izradu primopredajne dokumentacije,</t>
  </si>
  <si>
    <t>izradu projekta izvedenog stanja,</t>
  </si>
  <si>
    <t xml:space="preserve"> -kao i ostale radove koji nisu posebno iskazani specifikacijama, a potrebni su za potpunu i urednu izvedbu projektiranih instalacija, njihovu funkcionalnost, pogonsku gotovost i primopredaju korisniku kao npr. pripremne i završne radove, upoznavanje sa objektom, usklađivanje radova s ostalim sudionicima u gradnji, kontakti s nadzorom, investitorom i projektantom, vođenje dokumentacije gradilišta, izrada shema izvedenog stanja, uputstva za rukovanje i održavanje sa obukom osoblja investitora, izradu natpisnih pločica i oznaka, pribavljanje potrebne dokumentacije za uporabnu dozvolu i sl.</t>
  </si>
  <si>
    <t>2.</t>
  </si>
  <si>
    <t>Ponuditelji su obvezni prije podnošenja ponude temeljito pregledati građevinu i projektnu dokumentaciju, te procjeniti relevantne činjenice koje utječu na cijenu, kvalitetu i rok završetka radova.</t>
  </si>
  <si>
    <t>Prateća čišćenja prostora tijekom izvedbe radova, kao i obuka osoblja korisnika u rukovanju instalacijom do konačne - službene primopredaje investitoru odnosno krajnjem korisniku, moraju biti uključena u ponudbenu cijenu.</t>
  </si>
  <si>
    <t>4.</t>
  </si>
  <si>
    <t>5.</t>
  </si>
  <si>
    <t>U troškovima materijala, podrazumijeva se nabavna cijena kako primarnog, tako i kompletnog pomoćnog spojnog - potrošnog materijala, uključivo sa svim potrebnim prijenosima, utovarima i istovarima, uskladištenjem i čuvanjem.</t>
  </si>
  <si>
    <t>6.</t>
  </si>
  <si>
    <t>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</si>
  <si>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7.</t>
  </si>
  <si>
    <t>U ponudbenim cijenama mora biti obuhvaćen sav rad, glavni i pomoćni, kao i prateći građevinski radovi na izvedbi prodora te završne obrade istih, uporaba lakih pokretnih skela, sva potrebna podupiranja, sav unutrašnji transport te potrebna zaštita izvedenih radova.</t>
  </si>
  <si>
    <t>U jediničnim cijenama mora biti sadržani:</t>
  </si>
  <si>
    <t xml:space="preserve"> -potreban “faktor” za pokriće radne snage,</t>
  </si>
  <si>
    <t xml:space="preserve"> -potreban “faktor” za pokriće organizacije gradilišta,</t>
  </si>
  <si>
    <t xml:space="preserve"> -potreban “faktor” za pokriće režije,</t>
  </si>
  <si>
    <t xml:space="preserve"> -svi ostali troškovi koji se uobičajeno pokrivaju kroz “faktor”.</t>
  </si>
  <si>
    <t>8.</t>
  </si>
  <si>
    <t>Prije početka izvedbe izvoditelj radova dužan je u skladu s važećim propisima osigurati gradilište</t>
  </si>
  <si>
    <t>9.</t>
  </si>
  <si>
    <t>Za eventualne štete uzrokovane neodgovornim ili nestručnim radom odgovara izvoditelj radova, te ih je obvezan nadoknaditi investitoru.</t>
  </si>
  <si>
    <t>10.</t>
  </si>
  <si>
    <t>Pri izvedbi instalacije obavezno je poštivati:</t>
  </si>
  <si>
    <t xml:space="preserve"> -Pozitivne hrvatske propise</t>
  </si>
  <si>
    <t xml:space="preserve"> -HRN, EN i DIN norme</t>
  </si>
  <si>
    <t xml:space="preserve"> -upute proizvođača opreme</t>
  </si>
  <si>
    <t>11.</t>
  </si>
  <si>
    <t>Regulaciju rada ugrađene opreme obavezno koordinirati sa izvođačem podnih obloga, elektroinstalacija, centralne regulacije i sl.</t>
  </si>
  <si>
    <t>12.</t>
  </si>
  <si>
    <t>13.</t>
  </si>
  <si>
    <t>Ponuditelj je dužan izvršiti računsku kontrolu i ispravnost kalkulacije u digitalnom obliku (MS Excell), te projektant otklanja svaku odgovornost za navedeno.</t>
  </si>
  <si>
    <t>Red.
br.</t>
  </si>
  <si>
    <t>Opis stavke</t>
  </si>
  <si>
    <t>Jedinična mjera</t>
  </si>
  <si>
    <t>Količina</t>
  </si>
  <si>
    <t>Jedinična cijena</t>
  </si>
  <si>
    <t>Val.</t>
  </si>
  <si>
    <t>Ukupna 
cijena</t>
  </si>
  <si>
    <t>DEMONTAŽNI RADOVI</t>
  </si>
  <si>
    <t>1.1.</t>
  </si>
  <si>
    <r>
      <rPr>
        <b/>
        <sz val="10"/>
        <color theme="1"/>
        <rFont val="Arial"/>
        <family val="2"/>
        <charset val="238"/>
      </rPr>
      <t>Zatvaranje</t>
    </r>
    <r>
      <rPr>
        <sz val="10"/>
        <color theme="1"/>
        <rFont val="Arial"/>
        <family val="2"/>
        <charset val="238"/>
      </rPr>
      <t xml:space="preserve"> instalacije grijanja i </t>
    </r>
    <r>
      <rPr>
        <b/>
        <sz val="10"/>
        <color theme="1"/>
        <rFont val="Arial"/>
        <family val="2"/>
        <charset val="238"/>
      </rPr>
      <t>pražnjenje</t>
    </r>
    <r>
      <rPr>
        <sz val="10"/>
        <color theme="1"/>
        <rFont val="Arial"/>
        <family val="2"/>
        <charset val="238"/>
      </rPr>
      <t xml:space="preserve"> vode iz opreme koja se demontira.</t>
    </r>
  </si>
  <si>
    <t>kpl.</t>
  </si>
  <si>
    <t>1.2.</t>
  </si>
  <si>
    <r>
      <rPr>
        <b/>
        <sz val="10"/>
        <color theme="1"/>
        <rFont val="Arial"/>
        <family val="2"/>
        <charset val="238"/>
      </rPr>
      <t>Odspajanje postojećeg kotla</t>
    </r>
    <r>
      <rPr>
        <sz val="10"/>
        <color theme="1"/>
        <rFont val="Arial"/>
        <family val="2"/>
        <charset val="238"/>
      </rPr>
      <t xml:space="preserve"> na LUEL sa instalacije grijanja i uljne instalacije . </t>
    </r>
    <r>
      <rPr>
        <b/>
        <sz val="10"/>
        <color theme="1"/>
        <rFont val="Arial"/>
        <family val="2"/>
        <charset val="238"/>
      </rPr>
      <t>Demontaža kotla</t>
    </r>
    <r>
      <rPr>
        <sz val="10"/>
        <color theme="1"/>
        <rFont val="Arial"/>
        <family val="2"/>
        <charset val="238"/>
      </rPr>
      <t xml:space="preserve"> i odvoz na deponij.</t>
    </r>
  </si>
  <si>
    <t>1.3.</t>
  </si>
  <si>
    <r>
      <rPr>
        <b/>
        <sz val="10"/>
        <color theme="1"/>
        <rFont val="Arial"/>
        <family val="2"/>
        <charset val="238"/>
      </rPr>
      <t>Odspajanje uljne instalacije</t>
    </r>
    <r>
      <rPr>
        <sz val="10"/>
        <color theme="1"/>
        <rFont val="Arial"/>
        <family val="2"/>
        <charset val="238"/>
      </rPr>
      <t xml:space="preserve"> i odzrake sa postojećeg spremnika LUEL. </t>
    </r>
    <r>
      <rPr>
        <b/>
        <sz val="10"/>
        <color theme="1"/>
        <rFont val="Arial"/>
        <family val="2"/>
        <charset val="238"/>
      </rPr>
      <t>Demontaža spremnika</t>
    </r>
    <r>
      <rPr>
        <sz val="10"/>
        <color theme="1"/>
        <rFont val="Arial"/>
        <family val="2"/>
        <charset val="238"/>
      </rPr>
      <t xml:space="preserve"> i odvoz na deponij.</t>
    </r>
  </si>
  <si>
    <t>1.4.</t>
  </si>
  <si>
    <r>
      <rPr>
        <b/>
        <sz val="10"/>
        <color theme="1"/>
        <rFont val="Arial"/>
        <family val="2"/>
        <charset val="238"/>
      </rPr>
      <t>Demontaža i saniranje postojećeg cjevovoda</t>
    </r>
    <r>
      <rPr>
        <sz val="10"/>
        <color theme="1"/>
        <rFont val="Arial"/>
        <family val="2"/>
        <charset val="238"/>
      </rPr>
      <t xml:space="preserve"> i toplinske izolacije instalacije koja se uklanja i mijenja novom.</t>
    </r>
  </si>
  <si>
    <t>1.5.</t>
  </si>
  <si>
    <r>
      <rPr>
        <b/>
        <sz val="10"/>
        <color theme="1"/>
        <rFont val="Arial"/>
        <family val="2"/>
        <charset val="238"/>
      </rPr>
      <t>Demontaža postojeće opreme</t>
    </r>
    <r>
      <rPr>
        <sz val="10"/>
        <color theme="1"/>
        <rFont val="Arial"/>
        <family val="2"/>
        <charset val="238"/>
      </rPr>
      <t xml:space="preserve"> u kotlovnici koja će se premjestiti na novu poziciju. (Kotlovski razdjelnik, cirkulacijske crpke, armatura, cjevovod sa izolacijom i sl.)</t>
    </r>
  </si>
  <si>
    <t>TOPLOVODNA KOTLOVNICA NA DRVENE PELETE</t>
  </si>
  <si>
    <t>2.1.</t>
  </si>
  <si>
    <r>
      <t xml:space="preserve">Dobava  i ugradba  </t>
    </r>
    <r>
      <rPr>
        <b/>
        <sz val="10"/>
        <rFont val="Arial"/>
        <family val="2"/>
        <charset val="238"/>
      </rPr>
      <t>toplovodnog kotla</t>
    </r>
    <r>
      <rPr>
        <sz val="10"/>
        <rFont val="Arial"/>
        <family val="2"/>
      </rPr>
      <t xml:space="preserve"> "mini postrojenje", koje za loženje  koristi  biomasu-pelete.</t>
    </r>
  </si>
  <si>
    <t>Proizvod: Centrometal</t>
  </si>
  <si>
    <t>Tehničke osobine:</t>
  </si>
  <si>
    <t>tip mini  postrojenja: Cm pelet -set.90</t>
  </si>
  <si>
    <t>tip kotla: EKO-CK-P</t>
  </si>
  <si>
    <t>Toplinski učin: Q= 90 kW</t>
  </si>
  <si>
    <t>volumen spremnika peleta: V=800 l</t>
  </si>
  <si>
    <t>širina kotla:Š=690 mm</t>
  </si>
  <si>
    <t>promjer dimnjače:d=200mm</t>
  </si>
  <si>
    <t>Stavka uključuje  kompletnu opremu za  automatsko</t>
  </si>
  <si>
    <t>upravljanje mini postrojenjem.</t>
  </si>
  <si>
    <t>dobava i ugradba</t>
  </si>
  <si>
    <t>puštanje u rad od ovlaštenog servisera</t>
  </si>
  <si>
    <t>2.2.</t>
  </si>
  <si>
    <r>
      <t xml:space="preserve">Dobava  i ugradba  </t>
    </r>
    <r>
      <rPr>
        <b/>
        <sz val="10"/>
        <rFont val="Arial"/>
        <family val="2"/>
        <charset val="238"/>
      </rPr>
      <t>dimnjače</t>
    </r>
    <r>
      <rPr>
        <sz val="10"/>
        <rFont val="Arial"/>
        <family val="2"/>
      </rPr>
      <t>,izrađena iz čeličnog</t>
    </r>
  </si>
  <si>
    <t>lima,otvorom za reviziju i toplinski izolirana,min.</t>
  </si>
  <si>
    <t>i dužine 2000 mm.</t>
  </si>
  <si>
    <t>2.3.</t>
  </si>
  <si>
    <r>
      <t xml:space="preserve">Dobava i ugradba  </t>
    </r>
    <r>
      <rPr>
        <b/>
        <sz val="10"/>
        <rFont val="Arial"/>
        <family val="2"/>
        <charset val="238"/>
      </rPr>
      <t>zatvorene ekspanzione posude</t>
    </r>
  </si>
  <si>
    <t>sadržaja, V=100 l (p= 0-1,5 bara)</t>
  </si>
  <si>
    <t>Stavka uključuje i sigurnosni ventil NO25, p=3,0 bar</t>
  </si>
  <si>
    <t>2.4.</t>
  </si>
  <si>
    <r>
      <t xml:space="preserve">Dobava i ugradba </t>
    </r>
    <r>
      <rPr>
        <b/>
        <sz val="10"/>
        <color theme="1"/>
        <rFont val="Arial"/>
        <family val="2"/>
        <charset val="238"/>
      </rPr>
      <t>sigurnosnog termičkog ventila</t>
    </r>
    <r>
      <rPr>
        <sz val="10"/>
        <color theme="1"/>
        <rFont val="Arial"/>
        <family val="2"/>
        <charset val="238"/>
      </rPr>
      <t xml:space="preserve"> NO20 za zaštitu kotlova na kruta goriva od pregrijavanja.</t>
    </r>
  </si>
  <si>
    <t>Tip kao: DVB 1, NO20</t>
  </si>
  <si>
    <t>kom.</t>
  </si>
  <si>
    <t>2.5.</t>
  </si>
  <si>
    <r>
      <t xml:space="preserve">Dobava i ugradba </t>
    </r>
    <r>
      <rPr>
        <b/>
        <sz val="10"/>
        <color theme="1"/>
        <rFont val="Arial"/>
        <family val="2"/>
        <charset val="238"/>
      </rPr>
      <t>navojnih kuglastih ventila</t>
    </r>
    <r>
      <rPr>
        <sz val="10"/>
        <color theme="1"/>
        <rFont val="Arial"/>
        <family val="2"/>
        <charset val="238"/>
      </rPr>
      <t xml:space="preserve"> za sustave ogrjevne vode. Stavka uključuje sav spojni i brtveni materijal.</t>
    </r>
  </si>
  <si>
    <t>NO20</t>
  </si>
  <si>
    <t>NO50</t>
  </si>
  <si>
    <t>2.6.</t>
  </si>
  <si>
    <r>
      <t xml:space="preserve">Dobava i ugradba </t>
    </r>
    <r>
      <rPr>
        <b/>
        <sz val="10"/>
        <color theme="1"/>
        <rFont val="Arial"/>
        <family val="2"/>
        <charset val="238"/>
      </rPr>
      <t>hvatača nečistoće ("Y" filtera)</t>
    </r>
    <r>
      <rPr>
        <sz val="10"/>
        <color theme="1"/>
        <rFont val="Arial"/>
        <family val="2"/>
        <charset val="238"/>
      </rPr>
      <t xml:space="preserve">  za sustave ogrjevne vode.Stavka uključuje sav spojni i brtveni materijal.</t>
    </r>
  </si>
  <si>
    <t>2.7.</t>
  </si>
  <si>
    <r>
      <t xml:space="preserve">Dobava i ugradba </t>
    </r>
    <r>
      <rPr>
        <b/>
        <sz val="10"/>
        <color theme="1"/>
        <rFont val="Arial"/>
        <family val="2"/>
        <charset val="238"/>
      </rPr>
      <t>troputnog mješajućeg ventila</t>
    </r>
    <r>
      <rPr>
        <sz val="10"/>
        <color theme="1"/>
        <rFont val="Arial"/>
        <family val="2"/>
        <charset val="238"/>
      </rPr>
      <t xml:space="preserve"> sa el. motornim pogonom za regulaciju temerature polazne vode prema vanjskoj temperaturi.</t>
    </r>
  </si>
  <si>
    <t>2.8.</t>
  </si>
  <si>
    <t>1/2"</t>
  </si>
  <si>
    <t>2.9.</t>
  </si>
  <si>
    <r>
      <t>Dobava i ugradba</t>
    </r>
    <r>
      <rPr>
        <b/>
        <sz val="10"/>
        <color theme="1"/>
        <rFont val="Arial"/>
        <family val="2"/>
        <charset val="238"/>
      </rPr>
      <t xml:space="preserve"> okruglog manometra</t>
    </r>
    <r>
      <rPr>
        <sz val="10"/>
        <color theme="1"/>
        <rFont val="Arial"/>
        <family val="2"/>
        <charset val="238"/>
      </rPr>
      <t>, sa radijalnim navojnim priključkom 1/4". Stavka uključuje sav spojni i brtveni materijal.</t>
    </r>
  </si>
  <si>
    <t>0-6 bar</t>
  </si>
  <si>
    <t>2.10.</t>
  </si>
  <si>
    <r>
      <t xml:space="preserve">0-120 </t>
    </r>
    <r>
      <rPr>
        <sz val="10"/>
        <color theme="1"/>
        <rFont val="Calibri"/>
        <family val="2"/>
        <charset val="238"/>
      </rPr>
      <t>°</t>
    </r>
    <r>
      <rPr>
        <sz val="10"/>
        <color theme="1"/>
        <rFont val="Arial"/>
        <family val="2"/>
        <charset val="238"/>
      </rPr>
      <t>C</t>
    </r>
  </si>
  <si>
    <t>2.11.</t>
  </si>
  <si>
    <r>
      <t xml:space="preserve">Dobava i ugradba </t>
    </r>
    <r>
      <rPr>
        <b/>
        <sz val="10"/>
        <rFont val="Arial"/>
        <family val="2"/>
        <charset val="238"/>
      </rPr>
      <t>čelične bešavne cijevi</t>
    </r>
    <r>
      <rPr>
        <sz val="10"/>
        <rFont val="Arial"/>
        <family val="2"/>
      </rPr>
      <t xml:space="preserve"> iz Č.1212 prema HRN C.B5.122, komplet s fitinzima, koljenima, račvama, izmičnim lukovima i ostalim fazonskim komadima te spojnim, brtvenim i ovjesnim materijalom.</t>
    </r>
  </si>
  <si>
    <t>2.12.</t>
  </si>
  <si>
    <r>
      <rPr>
        <b/>
        <sz val="10"/>
        <color theme="1"/>
        <rFont val="Arial"/>
        <family val="2"/>
        <charset val="238"/>
      </rPr>
      <t>Toplinsko izoliranje</t>
    </r>
    <r>
      <rPr>
        <sz val="10"/>
        <color theme="1"/>
        <rFont val="Arial"/>
        <family val="2"/>
        <charset val="238"/>
      </rPr>
      <t xml:space="preserve"> kompletnog cjevnog razvoda u toplinskoj podstanici sa mineralnom vunom debljine 5 cm i ovijanje u zaštitni aluminijski lim.</t>
    </r>
  </si>
  <si>
    <t>-mineralna vuna debljine 8cm ovijena u aluminijski lim</t>
  </si>
  <si>
    <t>m2</t>
  </si>
  <si>
    <t>2.13.</t>
  </si>
  <si>
    <r>
      <rPr>
        <b/>
        <sz val="10"/>
        <color theme="1"/>
        <rFont val="Arial"/>
        <family val="2"/>
        <charset val="238"/>
      </rPr>
      <t>Ponovna montaža</t>
    </r>
    <r>
      <rPr>
        <sz val="10"/>
        <color theme="1"/>
        <rFont val="Arial"/>
        <family val="2"/>
        <charset val="238"/>
      </rPr>
      <t xml:space="preserve"> postojeće opreme na novo mjesto ukoliko je potrebno njeno pomicanje unutar kotlovnice (kotlovski razdjelnik, cirkulacijske crpke, armatura cjevovod i sl.).</t>
    </r>
  </si>
  <si>
    <t>2.14.</t>
  </si>
  <si>
    <r>
      <t xml:space="preserve">Dobava i ugradba </t>
    </r>
    <r>
      <rPr>
        <b/>
        <sz val="10"/>
        <rFont val="Arial"/>
        <family val="2"/>
        <charset val="238"/>
      </rPr>
      <t>vanjskih fiksnih žaluzina</t>
    </r>
    <r>
      <rPr>
        <sz val="10"/>
        <rFont val="Arial"/>
        <family val="2"/>
      </rPr>
      <t xml:space="preserve"> s protukišnim lamelama izrađena od aluminijskog lima. Opremljena pocinčanom žičanom mrežicom na stražnjoj strani. Ugradnja u vrata kotlovnice, 2 pri vrhu i 2 pri dnu.</t>
    </r>
  </si>
  <si>
    <t>Proizvod kao: KLIMAOPREMA, Hrvatska</t>
  </si>
  <si>
    <t>Tip: AFZM 297x197 mm</t>
  </si>
  <si>
    <t>2.15.</t>
  </si>
  <si>
    <r>
      <rPr>
        <b/>
        <sz val="10"/>
        <color theme="1"/>
        <rFont val="Arial"/>
        <family val="2"/>
        <charset val="238"/>
      </rPr>
      <t>Čišćenje i kontrola dimnjaka</t>
    </r>
    <r>
      <rPr>
        <sz val="10"/>
        <color theme="1"/>
        <rFont val="Arial"/>
        <family val="2"/>
        <charset val="238"/>
      </rPr>
      <t xml:space="preserve"> od ovlaštene osobe, izdavanje certifikata.</t>
    </r>
  </si>
  <si>
    <t>2.16.</t>
  </si>
  <si>
    <r>
      <rPr>
        <b/>
        <sz val="10"/>
        <rFont val="Arial"/>
        <family val="2"/>
        <charset val="238"/>
      </rPr>
      <t>Sitni potrošni materijal</t>
    </r>
    <r>
      <rPr>
        <sz val="10"/>
        <rFont val="Arial"/>
        <family val="2"/>
      </rPr>
      <t xml:space="preserve"> u potrebnoj količini i kvaliteti kao brtve, klingerit, kudjelja, firnis, vijci i matice, žica za autogeno zavarivanje, kisik, disulpin te materijal koji nije specificiran.</t>
    </r>
  </si>
  <si>
    <t>2.17.</t>
  </si>
  <si>
    <r>
      <rPr>
        <b/>
        <sz val="10"/>
        <rFont val="Arial"/>
        <family val="2"/>
        <charset val="238"/>
      </rPr>
      <t xml:space="preserve">Prateći  elektro radovi </t>
    </r>
    <r>
      <rPr>
        <sz val="10"/>
        <rFont val="Arial"/>
        <family val="2"/>
      </rPr>
      <t xml:space="preserve"> koji uključuju kompletno ožićenje kotla, automatike i ostale opreme u kotlovnici.</t>
    </r>
  </si>
  <si>
    <t>2.18.</t>
  </si>
  <si>
    <r>
      <rPr>
        <b/>
        <sz val="10"/>
        <rFont val="Arial"/>
        <family val="2"/>
        <charset val="238"/>
      </rPr>
      <t>Transport</t>
    </r>
    <r>
      <rPr>
        <sz val="10"/>
        <rFont val="Arial"/>
        <family val="2"/>
      </rPr>
      <t xml:space="preserve"> materijala, opreme i alata na gradilište.</t>
    </r>
  </si>
  <si>
    <t>2.19.</t>
  </si>
  <si>
    <r>
      <rPr>
        <b/>
        <sz val="10"/>
        <rFont val="Arial"/>
        <family val="2"/>
        <charset val="238"/>
      </rPr>
      <t>Hladna tlačna proba</t>
    </r>
    <r>
      <rPr>
        <sz val="10"/>
        <rFont val="Arial"/>
        <family val="2"/>
      </rPr>
      <t xml:space="preserve"> instalacije i funkcionalno ispitivanje instalacije.</t>
    </r>
  </si>
  <si>
    <t>2.20.</t>
  </si>
  <si>
    <r>
      <rPr>
        <b/>
        <sz val="10"/>
        <rFont val="Arial"/>
        <family val="2"/>
        <charset val="238"/>
      </rPr>
      <t>Topla proba</t>
    </r>
    <r>
      <rPr>
        <sz val="10"/>
        <rFont val="Arial"/>
        <family val="2"/>
      </rPr>
      <t xml:space="preserve">, probni pogon i regulacija sistema, uključivo balansiranje. </t>
    </r>
    <r>
      <rPr>
        <b/>
        <sz val="10"/>
        <rFont val="Arial"/>
        <family val="2"/>
        <charset val="238"/>
      </rPr>
      <t>Puštanje u pogon</t>
    </r>
    <r>
      <rPr>
        <sz val="10"/>
        <rFont val="Arial"/>
        <family val="2"/>
      </rPr>
      <t xml:space="preserve"> od ovlaštenog servisera.</t>
    </r>
  </si>
  <si>
    <t>SPECIFIKACIJA I TROŠKOVNIK VERTIKALNO PODIZNE PLATFORME</t>
  </si>
  <si>
    <t>kompl</t>
  </si>
  <si>
    <t>Vrsta, namjena:</t>
  </si>
  <si>
    <t>vertikalno podizna platforma VPP, za prijevoz osoba s invaliditetom i smanjene pokretljivosti</t>
  </si>
  <si>
    <t xml:space="preserve"> Građevina:  </t>
  </si>
  <si>
    <t>REKONSTRUKCIJA VATROGASNOG DOMA KLANA</t>
  </si>
  <si>
    <t xml:space="preserve"> k.č. 492, k.o.  KLANA - nova</t>
  </si>
  <si>
    <t xml:space="preserve"> Korisna nosivost, tip:</t>
  </si>
  <si>
    <t>300 kg - 4 osobe, E 10</t>
  </si>
  <si>
    <t>Brzina vožnje:</t>
  </si>
  <si>
    <t>Broj i naziv stanica:</t>
  </si>
  <si>
    <t>3 (prizemlje, 1.kat, 2.kat )</t>
  </si>
  <si>
    <t>Broj ulaza:</t>
  </si>
  <si>
    <t xml:space="preserve"> Visina dizanja:</t>
  </si>
  <si>
    <t>Pogonsko postrojenje:</t>
  </si>
  <si>
    <t>pužni reduktor s asinkronim elektromotorom s 
frekvencijski reguliranim  brojem  okretaja</t>
  </si>
  <si>
    <t>sabirno u smjeru dolje, mikroprocesorsko, optička 
potvrda primitka poziva, optički pokazivač položaja  
kabine  u kabini i na svim stanicama,  optička i 
zvučna signalizacija preopterećenja, 
zvučni  signal  ALARM</t>
  </si>
  <si>
    <t>Električni priključak:</t>
  </si>
  <si>
    <t xml:space="preserve"> 230 V AC, 50 Hz, 16 A</t>
  </si>
  <si>
    <t>Električna instalacija:</t>
  </si>
  <si>
    <t>za suhi prostor</t>
  </si>
  <si>
    <t>Vozno okno - izvedba:</t>
  </si>
  <si>
    <t>armirano - betonsko</t>
  </si>
  <si>
    <t>Vozno okno - dimenzije:</t>
  </si>
  <si>
    <t>1 470 x 1 680  mm</t>
  </si>
  <si>
    <t>Dubina donjeg dijela voznog okna:</t>
  </si>
  <si>
    <t>140  mm</t>
  </si>
  <si>
    <t>Visina gornjeg dijela voznog okna:</t>
  </si>
  <si>
    <t>2 700  mm</t>
  </si>
  <si>
    <t>Ovjes:</t>
  </si>
  <si>
    <t>1:1</t>
  </si>
  <si>
    <t>Prilazna vrata:</t>
  </si>
  <si>
    <t>- dimenzije:  900 x 2 000 mm</t>
  </si>
  <si>
    <t>- vrsta i način otvaranja: automatska  teleskopska,
 3-krilna</t>
  </si>
  <si>
    <t xml:space="preserve"> - obloga: čelični lim - plastificiran  Similinox</t>
  </si>
  <si>
    <t xml:space="preserve"> Kabina</t>
  </si>
  <si>
    <t xml:space="preserve"> - dimenzije: 1 100 x  1 400  x  2 100 mm</t>
  </si>
  <si>
    <t xml:space="preserve"> - izvedba: specijalna čelična konstrukcija</t>
  </si>
  <si>
    <t xml:space="preserve">- obloga poda: specijalna protuklizna podna obloga  </t>
  </si>
  <si>
    <t>- obloga stranica: čelični lim - plastificiran Similinox</t>
  </si>
  <si>
    <t xml:space="preserve">- izvedba stropa: aluminijski sa sigurnosnim 
kontaktom i otvaranjem - spuštanjem u kabinu    </t>
  </si>
  <si>
    <t>- rasvjeta: LED -rasvjeta</t>
  </si>
  <si>
    <t xml:space="preserve">  - obloga vrata kabine: čelični lim - plastificiran 
Similinox</t>
  </si>
  <si>
    <t>Smještaj pogona i upravljanja:</t>
  </si>
  <si>
    <t>Obračun po kompletu.</t>
  </si>
  <si>
    <r>
      <t>Dobava, postava, skidanje i otprema zaštitne  skele izrađenog od bešavnih cijevi i potrebnih spojnih elemenata, sa svim potrebnim ukrućenjima i sidrenjima. Pokrov zaštite izraditi od tavalona položenih jedan do drugog. Skelu izvesti prema postojećim propisima zaštite na radu i u svemu kako je opisano u općim uvjetima. U jediničnu cijenu uključiti i zaštitni zastor od jutenih ili plastičnih traka, koje se postavljaju s vanjske strane skele po cijeloj površini tako da se spriječi padanje sitnih čestica na okolni teren.Nakon postave skele potrebno je izvesti svu signalizaciju (upozorenja, putokazi i sl.) kako to nalažu postojeći propisi o zaštiti na radu. Potrebno je izvesti pomoćne željezne ili drvene ljestve – penjalice u svrhu osiguranja vertikalne komunikacije po skeli. Prije izvedbe skele izvođač je dužan izraditi projekt skele što je u cijeni stavke. Izvesti uzemljenje skele sa potrebnim ispitivanjem temeljnog uzemljivača. Izvođač je dužan voditi dnevnik skele. Obračun se vrši po m</t>
    </r>
    <r>
      <rPr>
        <vertAlign val="superscript"/>
        <sz val="10"/>
        <rFont val="Arial"/>
        <family val="2"/>
        <charset val="238"/>
      </rPr>
      <t>2</t>
    </r>
    <r>
      <rPr>
        <sz val="10"/>
        <rFont val="Arial"/>
        <family val="2"/>
      </rPr>
      <t xml:space="preserve"> vertikalne projekcije površine skele. </t>
    </r>
  </si>
  <si>
    <r>
      <t>m</t>
    </r>
    <r>
      <rPr>
        <vertAlign val="superscript"/>
        <sz val="10"/>
        <rFont val="Arial"/>
        <family val="2"/>
        <charset val="238"/>
      </rPr>
      <t>2</t>
    </r>
  </si>
  <si>
    <r>
      <t>m</t>
    </r>
    <r>
      <rPr>
        <vertAlign val="superscript"/>
        <sz val="10"/>
        <rFont val="Arial"/>
        <family val="2"/>
        <charset val="238"/>
      </rPr>
      <t>3</t>
    </r>
  </si>
  <si>
    <r>
      <t>m</t>
    </r>
    <r>
      <rPr>
        <vertAlign val="superscript"/>
        <sz val="10"/>
        <rFont val="Arial"/>
        <family val="2"/>
        <charset val="238"/>
      </rPr>
      <t>,</t>
    </r>
  </si>
  <si>
    <r>
      <t xml:space="preserve">Pozicija </t>
    </r>
    <r>
      <rPr>
        <b/>
        <sz val="10"/>
        <color indexed="8"/>
        <rFont val="Arial"/>
        <family val="2"/>
        <charset val="238"/>
      </rPr>
      <t>br. 12b</t>
    </r>
    <r>
      <rPr>
        <sz val="10"/>
        <color indexed="8"/>
        <rFont val="Arial"/>
        <family val="2"/>
        <charset val="238"/>
      </rPr>
      <t xml:space="preserve"> - klupćica - dimenzije cca 120 cm</t>
    </r>
  </si>
  <si>
    <r>
      <t xml:space="preserve">Pozicija </t>
    </r>
    <r>
      <rPr>
        <b/>
        <sz val="10"/>
        <color indexed="8"/>
        <rFont val="Arial"/>
        <family val="2"/>
        <charset val="238"/>
      </rPr>
      <t>br. 23</t>
    </r>
    <r>
      <rPr>
        <sz val="10"/>
        <color indexed="8"/>
        <rFont val="Arial"/>
        <family val="2"/>
        <charset val="238"/>
      </rPr>
      <t xml:space="preserve"> - klupćica - dimenzije cca 185 cm</t>
    </r>
  </si>
  <si>
    <r>
      <t xml:space="preserve">Pažljiva demontaža metalne rešetke na fasadi </t>
    </r>
    <r>
      <rPr>
        <u/>
        <sz val="10"/>
        <rFont val="Arial"/>
        <family val="2"/>
        <charset val="238"/>
      </rPr>
      <t>te ponovna montaža nakon izvedbe radova</t>
    </r>
    <r>
      <rPr>
        <sz val="10"/>
        <rFont val="Arial"/>
        <family val="2"/>
      </rPr>
      <t xml:space="preserve">, sa prilagodbom na novu debljinu fasade.  Jediničnom cijenom obuhvatiti sav potreban rad i materijal za izradu stavke. Obračun po komadu.
</t>
    </r>
  </si>
  <si>
    <r>
      <t xml:space="preserve">Pozicija </t>
    </r>
    <r>
      <rPr>
        <b/>
        <sz val="10"/>
        <color indexed="8"/>
        <rFont val="Arial"/>
        <family val="2"/>
        <charset val="238"/>
      </rPr>
      <t>br. 1</t>
    </r>
    <r>
      <rPr>
        <sz val="10"/>
        <color indexed="8"/>
        <rFont val="Arial"/>
        <family val="2"/>
        <charset val="238"/>
      </rPr>
      <t xml:space="preserve"> - Drveni prozor sa griljama
   - dim 140/140 cm (dvokrilni)</t>
    </r>
  </si>
  <si>
    <r>
      <t xml:space="preserve">Pozicija </t>
    </r>
    <r>
      <rPr>
        <b/>
        <sz val="10"/>
        <color indexed="8"/>
        <rFont val="Arial"/>
        <family val="2"/>
        <charset val="238"/>
      </rPr>
      <t>br. 3</t>
    </r>
    <r>
      <rPr>
        <sz val="10"/>
        <color indexed="8"/>
        <rFont val="Arial"/>
        <family val="2"/>
        <charset val="238"/>
      </rPr>
      <t xml:space="preserve"> - Drveni prozor sa griljama
   - dim 140/90 cm (dvokrilni)</t>
    </r>
  </si>
  <si>
    <r>
      <t xml:space="preserve">Pozicija </t>
    </r>
    <r>
      <rPr>
        <b/>
        <sz val="10"/>
        <color indexed="8"/>
        <rFont val="Arial"/>
        <family val="2"/>
        <charset val="238"/>
      </rPr>
      <t>br. 4a</t>
    </r>
    <r>
      <rPr>
        <sz val="10"/>
        <color indexed="8"/>
        <rFont val="Arial"/>
        <family val="2"/>
        <charset val="238"/>
      </rPr>
      <t xml:space="preserve"> - Drveni prozor sa griljama
   - dim 60/90 cm (jednokrilni)</t>
    </r>
  </si>
  <si>
    <r>
      <t>Pozicija</t>
    </r>
    <r>
      <rPr>
        <b/>
        <sz val="10"/>
        <color indexed="8"/>
        <rFont val="Arial"/>
        <family val="2"/>
        <charset val="238"/>
      </rPr>
      <t xml:space="preserve"> br. 4b</t>
    </r>
    <r>
      <rPr>
        <sz val="10"/>
        <color indexed="8"/>
        <rFont val="Arial"/>
        <family val="2"/>
        <charset val="238"/>
      </rPr>
      <t xml:space="preserve"> - Drveni prozor
   - dim 60/90 cm (jednokrilni)</t>
    </r>
  </si>
  <si>
    <r>
      <t xml:space="preserve">Pozicija </t>
    </r>
    <r>
      <rPr>
        <b/>
        <sz val="10"/>
        <color indexed="8"/>
        <rFont val="Arial"/>
        <family val="2"/>
        <charset val="238"/>
      </rPr>
      <t>br. 7</t>
    </r>
    <r>
      <rPr>
        <sz val="10"/>
        <color indexed="8"/>
        <rFont val="Arial"/>
        <family val="2"/>
        <charset val="238"/>
      </rPr>
      <t xml:space="preserve"> - Drvena balkonska vrata sa griljama (dvokrilna)
   - dim 120/210 cm
</t>
    </r>
  </si>
  <si>
    <r>
      <t xml:space="preserve">Pozicija </t>
    </r>
    <r>
      <rPr>
        <b/>
        <sz val="10"/>
        <color indexed="8"/>
        <rFont val="Arial"/>
        <family val="2"/>
        <charset val="238"/>
      </rPr>
      <t>br. 8</t>
    </r>
    <r>
      <rPr>
        <sz val="10"/>
        <color indexed="8"/>
        <rFont val="Arial"/>
        <family val="2"/>
        <charset val="238"/>
      </rPr>
      <t xml:space="preserve"> - Drvena ulazna vrata (jednokrilna)
   - dim 100/230 cm
</t>
    </r>
  </si>
  <si>
    <r>
      <t>Pozicija</t>
    </r>
    <r>
      <rPr>
        <b/>
        <sz val="10"/>
        <color indexed="8"/>
        <rFont val="Arial"/>
        <family val="2"/>
        <charset val="238"/>
      </rPr>
      <t xml:space="preserve"> br. 9</t>
    </r>
    <r>
      <rPr>
        <sz val="10"/>
        <color indexed="8"/>
        <rFont val="Arial"/>
        <family val="2"/>
        <charset val="238"/>
      </rPr>
      <t xml:space="preserve"> - Drveni prozor (jednokrilni)
   - dim 40/40 cm
</t>
    </r>
  </si>
  <si>
    <r>
      <t xml:space="preserve">Pozicija </t>
    </r>
    <r>
      <rPr>
        <b/>
        <sz val="10"/>
        <color indexed="8"/>
        <rFont val="Arial"/>
        <family val="2"/>
        <charset val="238"/>
      </rPr>
      <t>br. 10</t>
    </r>
    <r>
      <rPr>
        <sz val="10"/>
        <color indexed="8"/>
        <rFont val="Arial"/>
        <family val="2"/>
        <charset val="238"/>
      </rPr>
      <t xml:space="preserve"> - Drveni prozor (jednokrilni sa fiksnim dijelom)
   - dim 120/240 cm</t>
    </r>
  </si>
  <si>
    <r>
      <t xml:space="preserve">Pozicija </t>
    </r>
    <r>
      <rPr>
        <b/>
        <sz val="10"/>
        <color indexed="8"/>
        <rFont val="Arial"/>
        <family val="2"/>
        <charset val="238"/>
      </rPr>
      <t>br. 11</t>
    </r>
    <r>
      <rPr>
        <sz val="10"/>
        <color indexed="8"/>
        <rFont val="Arial"/>
        <family val="2"/>
        <charset val="238"/>
      </rPr>
      <t xml:space="preserve"> - Drveni prozor (jednokrilni sa fiksnim dijelom)
   - dim 120/(108+159) cm</t>
    </r>
  </si>
  <si>
    <r>
      <t xml:space="preserve">Pozicija </t>
    </r>
    <r>
      <rPr>
        <b/>
        <sz val="10"/>
        <color indexed="8"/>
        <rFont val="Arial"/>
        <family val="2"/>
        <charset val="238"/>
      </rPr>
      <t>br. 12</t>
    </r>
    <r>
      <rPr>
        <sz val="10"/>
        <color indexed="8"/>
        <rFont val="Arial"/>
        <family val="2"/>
        <charset val="238"/>
      </rPr>
      <t xml:space="preserve"> - Drveni prozor (jednokrilni sa fiksnim dijelom)
   - dim 120/180 cm</t>
    </r>
  </si>
  <si>
    <r>
      <t xml:space="preserve">Pozicija </t>
    </r>
    <r>
      <rPr>
        <b/>
        <sz val="10"/>
        <color indexed="8"/>
        <rFont val="Arial"/>
        <family val="2"/>
        <charset val="238"/>
      </rPr>
      <t>br. 12b</t>
    </r>
    <r>
      <rPr>
        <sz val="10"/>
        <color indexed="8"/>
        <rFont val="Arial"/>
        <family val="2"/>
        <charset val="238"/>
      </rPr>
      <t xml:space="preserve"> - Drveni prozor (jednokrilni sa fiksnim dijelom)
   - dim 120/180 cm</t>
    </r>
  </si>
  <si>
    <r>
      <t xml:space="preserve">Pozicija </t>
    </r>
    <r>
      <rPr>
        <b/>
        <sz val="10"/>
        <color indexed="8"/>
        <rFont val="Arial"/>
        <family val="2"/>
        <charset val="238"/>
      </rPr>
      <t>br. 13</t>
    </r>
    <r>
      <rPr>
        <sz val="10"/>
        <color indexed="8"/>
        <rFont val="Arial"/>
        <family val="2"/>
        <charset val="238"/>
      </rPr>
      <t xml:space="preserve"> - Drveni prozor (jednokrilni sa fiksnim dijelom)
   - dim 120/(108+159) cm</t>
    </r>
  </si>
  <si>
    <r>
      <t xml:space="preserve">Pozicija </t>
    </r>
    <r>
      <rPr>
        <b/>
        <sz val="10"/>
        <color indexed="8"/>
        <rFont val="Arial"/>
        <family val="2"/>
        <charset val="238"/>
      </rPr>
      <t>br. 23a</t>
    </r>
    <r>
      <rPr>
        <sz val="10"/>
        <color indexed="8"/>
        <rFont val="Arial"/>
        <family val="2"/>
        <charset val="238"/>
      </rPr>
      <t xml:space="preserve"> - Drveni prozor (jednokrilni sa fiksnim dijelom)
   - dim 185/185 cm</t>
    </r>
  </si>
  <si>
    <r>
      <t xml:space="preserve">Pozicija </t>
    </r>
    <r>
      <rPr>
        <b/>
        <sz val="10"/>
        <color indexed="8"/>
        <rFont val="Arial"/>
        <family val="2"/>
        <charset val="238"/>
      </rPr>
      <t>br. 1A</t>
    </r>
    <r>
      <rPr>
        <sz val="10"/>
        <color indexed="8"/>
        <rFont val="Arial"/>
        <family val="2"/>
        <charset val="238"/>
      </rPr>
      <t xml:space="preserve"> - PVC grilja prozora (dvokrilna)
   - dim 140/140 cm
</t>
    </r>
  </si>
  <si>
    <r>
      <t xml:space="preserve">Pozicija </t>
    </r>
    <r>
      <rPr>
        <b/>
        <sz val="10"/>
        <color indexed="8"/>
        <rFont val="Arial"/>
        <family val="2"/>
        <charset val="238"/>
      </rPr>
      <t>br. 14</t>
    </r>
    <r>
      <rPr>
        <sz val="10"/>
        <color indexed="8"/>
        <rFont val="Arial"/>
        <family val="2"/>
        <charset val="238"/>
      </rPr>
      <t xml:space="preserve"> - PVC grilja balkonskih vrata (dvokrilna)
   - dim 140/230 cm </t>
    </r>
  </si>
  <si>
    <r>
      <t xml:space="preserve">Pozicija </t>
    </r>
    <r>
      <rPr>
        <b/>
        <sz val="10"/>
        <color indexed="8"/>
        <rFont val="Arial"/>
        <family val="2"/>
        <charset val="238"/>
      </rPr>
      <t>br. 15</t>
    </r>
    <r>
      <rPr>
        <sz val="10"/>
        <color indexed="8"/>
        <rFont val="Arial"/>
        <family val="2"/>
        <charset val="238"/>
      </rPr>
      <t xml:space="preserve"> - PVC grilja prozora (jednokrilna)
   - dim 90/140 cm
</t>
    </r>
  </si>
  <si>
    <r>
      <t xml:space="preserve">Pozicija </t>
    </r>
    <r>
      <rPr>
        <b/>
        <sz val="10"/>
        <color indexed="8"/>
        <rFont val="Arial"/>
        <family val="2"/>
        <charset val="238"/>
      </rPr>
      <t>br. 16</t>
    </r>
    <r>
      <rPr>
        <sz val="10"/>
        <color indexed="8"/>
        <rFont val="Arial"/>
        <family val="2"/>
        <charset val="238"/>
      </rPr>
      <t xml:space="preserve"> - PVC grilja prozora (dvokrilna)
   - dim 280/140 cm
</t>
    </r>
  </si>
  <si>
    <r>
      <t>Pozicija</t>
    </r>
    <r>
      <rPr>
        <b/>
        <sz val="10"/>
        <color indexed="8"/>
        <rFont val="Arial"/>
        <family val="2"/>
        <charset val="238"/>
      </rPr>
      <t xml:space="preserve"> br. 17</t>
    </r>
    <r>
      <rPr>
        <sz val="10"/>
        <color indexed="8"/>
        <rFont val="Arial"/>
        <family val="2"/>
        <charset val="238"/>
      </rPr>
      <t xml:space="preserve"> - PVC grilja prozora (dvokrilna)
   - dim 180/140 cm
</t>
    </r>
  </si>
  <si>
    <r>
      <t xml:space="preserve">Pozicija </t>
    </r>
    <r>
      <rPr>
        <b/>
        <sz val="10"/>
        <color indexed="8"/>
        <rFont val="Arial"/>
        <family val="2"/>
        <charset val="238"/>
      </rPr>
      <t>br. 18b</t>
    </r>
    <r>
      <rPr>
        <sz val="10"/>
        <color indexed="8"/>
        <rFont val="Arial"/>
        <family val="2"/>
        <charset val="238"/>
      </rPr>
      <t xml:space="preserve"> - PVC grilja prozora (jednokrilna)
   - dim 90/140 cm
</t>
    </r>
  </si>
  <si>
    <r>
      <t xml:space="preserve">Pozicija </t>
    </r>
    <r>
      <rPr>
        <b/>
        <sz val="10"/>
        <color indexed="8"/>
        <rFont val="Arial"/>
        <family val="2"/>
        <charset val="238"/>
      </rPr>
      <t>br. 5</t>
    </r>
    <r>
      <rPr>
        <sz val="10"/>
        <color indexed="8"/>
        <rFont val="Arial"/>
        <family val="2"/>
        <charset val="238"/>
      </rPr>
      <t xml:space="preserve"> - Krovni prozori 
   - dim 66/140 cm </t>
    </r>
  </si>
  <si>
    <r>
      <t xml:space="preserve">Pozicija </t>
    </r>
    <r>
      <rPr>
        <b/>
        <sz val="10"/>
        <rFont val="Arial"/>
        <family val="2"/>
        <charset val="238"/>
      </rPr>
      <t>br. 6</t>
    </r>
    <r>
      <rPr>
        <sz val="10"/>
        <rFont val="Arial"/>
        <family val="2"/>
      </rPr>
      <t xml:space="preserve"> - Metalna vrata
   - dim 150/230 cm</t>
    </r>
  </si>
  <si>
    <r>
      <t>Rušenje/probijanje postojećeg zida debljine cca 30 cm za postavu novih vrata na istoj poziciji. Otvor dimenzija 100/210 cm. Prijenos na udaljenost do 20 m, utovar u kamion i odvoz na deponij koji osigurava Investitor.  Jediničnom cijenom obuhvatiti sav potreban rad i materijal za izradu stavke. Obračun po m</t>
    </r>
    <r>
      <rPr>
        <vertAlign val="superscript"/>
        <sz val="10"/>
        <rFont val="Arial"/>
        <family val="2"/>
        <charset val="238"/>
      </rPr>
      <t>2</t>
    </r>
    <r>
      <rPr>
        <sz val="10"/>
        <rFont val="Arial"/>
        <family val="2"/>
      </rPr>
      <t xml:space="preserve">.
</t>
    </r>
  </si>
  <si>
    <r>
      <t>Rušenje staklene opeke na poziciji br. 2, za postavu novih prozora na istoj poziciji. Otvor dimenzija 140/140 cm. Prijenos na udaljenost do 20 m, utovar u kamion i odvoz na deponij koji osigurava Investitor.  Jediničnom cijenom obuhvatiti sav potreban rad i materijal za izradu stavke. Obračun po m</t>
    </r>
    <r>
      <rPr>
        <vertAlign val="superscript"/>
        <sz val="10"/>
        <rFont val="Arial"/>
        <family val="2"/>
        <charset val="238"/>
      </rPr>
      <t>2</t>
    </r>
    <r>
      <rPr>
        <sz val="10"/>
        <rFont val="Arial"/>
        <family val="2"/>
      </rPr>
      <t xml:space="preserve">.
</t>
    </r>
  </si>
  <si>
    <r>
      <t>Otucanje postojećeg cokla na fasadi od kamene obloge. Površinu izravnati i obraditi do "zdrave" podloge za postavu toplinske izolacije. Jediničnom cijenom obuhvatiti sav potreban rad i materijal za izradu stavke te utovar u kamion i odvoz na deponij koji osigurava Investitor . Obračun po m</t>
    </r>
    <r>
      <rPr>
        <vertAlign val="superscript"/>
        <sz val="10"/>
        <rFont val="Arial"/>
        <family val="2"/>
        <charset val="238"/>
      </rPr>
      <t>2</t>
    </r>
    <r>
      <rPr>
        <sz val="10"/>
        <rFont val="Arial"/>
        <family val="2"/>
      </rPr>
      <t xml:space="preserve">.
</t>
    </r>
  </si>
  <si>
    <r>
      <t>Skidanje postojećeg crijepa sa krovova zgrade. Jediničnom cijenom obuhvatiti sav potreban rad i materijal za izradu stavke te utovar u kamion i odvoz na deponij koji osigurava Investitor . Obračun po m</t>
    </r>
    <r>
      <rPr>
        <vertAlign val="superscript"/>
        <sz val="10"/>
        <rFont val="Arial"/>
        <family val="2"/>
        <charset val="238"/>
      </rPr>
      <t>2</t>
    </r>
    <r>
      <rPr>
        <sz val="10"/>
        <rFont val="Arial"/>
        <family val="2"/>
      </rPr>
      <t xml:space="preserve">.
</t>
    </r>
  </si>
  <si>
    <r>
      <t>Betoniranje armirano-betonske podne ploče ulaznog dijela podizne platforme debljine d=15 cm betonom C25/30</t>
    </r>
    <r>
      <rPr>
        <b/>
        <sz val="10"/>
        <rFont val="Arial"/>
        <family val="2"/>
        <charset val="238"/>
      </rPr>
      <t xml:space="preserve">. </t>
    </r>
    <r>
      <rPr>
        <sz val="10"/>
        <rFont val="Arial"/>
        <family val="2"/>
      </rPr>
      <t xml:space="preserve"> Stavka obuhvaća sav potreban rad, alat i materijal za kompletno dovršenje stavke. Obračun po m2 betona.</t>
    </r>
  </si>
  <si>
    <r>
      <t>Betoniranje armirano-betonske podesne ploče ulaznog dijela podizne platforme debljine d=15 cm betonom C25/30 po katovima</t>
    </r>
    <r>
      <rPr>
        <b/>
        <sz val="10"/>
        <rFont val="Arial"/>
        <family val="2"/>
        <charset val="238"/>
      </rPr>
      <t xml:space="preserve">. </t>
    </r>
    <r>
      <rPr>
        <sz val="10"/>
        <rFont val="Arial"/>
        <family val="2"/>
      </rPr>
      <t xml:space="preserve"> Stavka obuhvaća sav potreban rad, alat i materijal za kompletno dovršenje stavke. Obračun po m2 betona.</t>
    </r>
  </si>
  <si>
    <r>
      <t>Betoniranje armirano-betonske podne ploče betonskog okna podizne platforme debljine d=15 cm betonom C25/30</t>
    </r>
    <r>
      <rPr>
        <b/>
        <sz val="10"/>
        <rFont val="Arial"/>
        <family val="2"/>
        <charset val="238"/>
      </rPr>
      <t xml:space="preserve">. </t>
    </r>
    <r>
      <rPr>
        <sz val="10"/>
        <rFont val="Arial"/>
        <family val="2"/>
      </rPr>
      <t xml:space="preserve"> Stavka obuhvaća sav potreban rad, alat i materijal za kompletno dovršenje stavke. Obračun po m2 betona.
</t>
    </r>
  </si>
  <si>
    <r>
      <t>Betoniranje armirano-betonske gornje ploče betonskog okna podizne platforme debljine d=15 cm betonom C25/30</t>
    </r>
    <r>
      <rPr>
        <b/>
        <sz val="10"/>
        <rFont val="Arial"/>
        <family val="2"/>
        <charset val="238"/>
      </rPr>
      <t xml:space="preserve">. </t>
    </r>
    <r>
      <rPr>
        <sz val="10"/>
        <rFont val="Arial"/>
        <family val="2"/>
      </rPr>
      <t xml:space="preserve"> Stavka obuhvaća sav potreban rad, alat i materijal za kompletno dovršenje stavke. Obračun po m2 betona.
</t>
    </r>
  </si>
  <si>
    <r>
      <t>Otprašivanje površine kompletnog pročelja i pranje vodenim mlazom pod pritiskom, uključivo i pranje sokla.Stavka se obračunava po izvedenim situacijama upisom količina u građevinskoj knjizi. Obračun po m</t>
    </r>
    <r>
      <rPr>
        <vertAlign val="superscript"/>
        <sz val="10"/>
        <rFont val="Arial"/>
        <family val="2"/>
        <charset val="238"/>
      </rPr>
      <t>2</t>
    </r>
    <r>
      <rPr>
        <sz val="10"/>
        <rFont val="Arial"/>
        <family val="2"/>
      </rPr>
      <t xml:space="preserve">.
</t>
    </r>
  </si>
  <si>
    <r>
      <t>Doziđivanje zida debljine 30 cm blokovima od plino betona u širini od 20 cm.  U cijenu uračunati komplet unutarnju obradu zida i špaleta sa završnim bojanjem u boji kao što je i postojeći zid obojan iznutra. Obračun po m</t>
    </r>
    <r>
      <rPr>
        <vertAlign val="superscript"/>
        <sz val="10"/>
        <rFont val="Arial"/>
        <family val="2"/>
        <charset val="238"/>
      </rPr>
      <t>2</t>
    </r>
    <r>
      <rPr>
        <sz val="10"/>
        <rFont val="Arial"/>
        <family val="2"/>
      </rPr>
      <t xml:space="preserve">.
</t>
    </r>
  </si>
  <si>
    <r>
      <t>Doziđivanje zida debljine 30 cm blokovima od plino betona u širini od cca 50 cm na poziciji ulaznih vrata (uklonjena pozicija P21b).
U cijenu uračunati komplet unutarnju obradu zida i špaleta sa završnim bojanjem u boji kao što je i postojeći zid obojan iznutra. Obračun po m</t>
    </r>
    <r>
      <rPr>
        <vertAlign val="superscript"/>
        <sz val="10"/>
        <rFont val="Arial"/>
        <family val="2"/>
        <charset val="238"/>
      </rPr>
      <t>2</t>
    </r>
    <r>
      <rPr>
        <sz val="10"/>
        <rFont val="Arial"/>
        <family val="2"/>
      </rPr>
      <t xml:space="preserve">.
</t>
    </r>
  </si>
  <si>
    <r>
      <t xml:space="preserve">Pozicija </t>
    </r>
    <r>
      <rPr>
        <b/>
        <sz val="10"/>
        <color indexed="8"/>
        <rFont val="Arial"/>
        <family val="2"/>
        <charset val="238"/>
      </rPr>
      <t>br. 4a</t>
    </r>
    <r>
      <rPr>
        <sz val="10"/>
        <color indexed="8"/>
        <rFont val="Arial"/>
        <family val="2"/>
        <charset val="238"/>
      </rPr>
      <t xml:space="preserve"> - PVC prozor sa griljama
   - dim 60/90 cm (jednokrilni)</t>
    </r>
  </si>
  <si>
    <r>
      <t xml:space="preserve">Pozicija </t>
    </r>
    <r>
      <rPr>
        <b/>
        <sz val="10"/>
        <color indexed="8"/>
        <rFont val="Arial"/>
        <family val="2"/>
        <charset val="238"/>
      </rPr>
      <t>br. 4b</t>
    </r>
    <r>
      <rPr>
        <sz val="10"/>
        <color indexed="8"/>
        <rFont val="Arial"/>
        <family val="2"/>
        <charset val="238"/>
      </rPr>
      <t xml:space="preserve"> - PVC prozor
   - dim 60/90 cm (jednokrilni)</t>
    </r>
  </si>
  <si>
    <r>
      <t>Pozicija</t>
    </r>
    <r>
      <rPr>
        <b/>
        <sz val="10"/>
        <color indexed="8"/>
        <rFont val="Arial"/>
        <family val="2"/>
        <charset val="238"/>
      </rPr>
      <t xml:space="preserve"> br. 9</t>
    </r>
    <r>
      <rPr>
        <sz val="10"/>
        <color indexed="8"/>
        <rFont val="Arial"/>
        <family val="2"/>
        <charset val="238"/>
      </rPr>
      <t xml:space="preserve"> - PVC prozor (jednokrilni)
   - dim 40/40 cm
</t>
    </r>
  </si>
  <si>
    <r>
      <t xml:space="preserve">Pozicija </t>
    </r>
    <r>
      <rPr>
        <b/>
        <sz val="10"/>
        <color indexed="8"/>
        <rFont val="Arial"/>
        <family val="2"/>
        <charset val="238"/>
      </rPr>
      <t>br. 1</t>
    </r>
    <r>
      <rPr>
        <sz val="10"/>
        <color indexed="8"/>
        <rFont val="Arial"/>
        <family val="2"/>
        <charset val="238"/>
      </rPr>
      <t xml:space="preserve"> - PVC prozor sa griljama
   - dim 140/140 cm (dvokrilni)</t>
    </r>
  </si>
  <si>
    <r>
      <t xml:space="preserve">Pozicija </t>
    </r>
    <r>
      <rPr>
        <b/>
        <sz val="10"/>
        <color indexed="8"/>
        <rFont val="Arial"/>
        <family val="2"/>
        <charset val="238"/>
      </rPr>
      <t>br. 2</t>
    </r>
    <r>
      <rPr>
        <sz val="10"/>
        <color indexed="8"/>
        <rFont val="Arial"/>
        <family val="2"/>
        <charset val="238"/>
      </rPr>
      <t xml:space="preserve"> - PVC prozor sa griljama
   - dim 140/90 cm (dvokrilni)</t>
    </r>
  </si>
  <si>
    <r>
      <t xml:space="preserve">Pozicija </t>
    </r>
    <r>
      <rPr>
        <b/>
        <sz val="10"/>
        <color indexed="8"/>
        <rFont val="Arial"/>
        <family val="2"/>
        <charset val="238"/>
      </rPr>
      <t>br. 3</t>
    </r>
    <r>
      <rPr>
        <sz val="10"/>
        <color indexed="8"/>
        <rFont val="Arial"/>
        <family val="2"/>
        <charset val="238"/>
      </rPr>
      <t xml:space="preserve"> - PVC prozor sa griljama
   - dim 140/90 cm (dvokrilni)</t>
    </r>
  </si>
  <si>
    <r>
      <t xml:space="preserve">Pozicija </t>
    </r>
    <r>
      <rPr>
        <b/>
        <sz val="10"/>
        <color indexed="8"/>
        <rFont val="Arial"/>
        <family val="2"/>
        <charset val="238"/>
      </rPr>
      <t>br. 12</t>
    </r>
    <r>
      <rPr>
        <sz val="10"/>
        <color indexed="8"/>
        <rFont val="Arial"/>
        <family val="2"/>
        <charset val="238"/>
      </rPr>
      <t xml:space="preserve"> - PVC prozor (jednokrilni sa fiksnim dijelom)
   - dim 120/180 cm</t>
    </r>
  </si>
  <si>
    <r>
      <t xml:space="preserve">Pozicija </t>
    </r>
    <r>
      <rPr>
        <b/>
        <sz val="10"/>
        <color indexed="8"/>
        <rFont val="Arial"/>
        <family val="2"/>
        <charset val="238"/>
      </rPr>
      <t>br. 12b</t>
    </r>
    <r>
      <rPr>
        <sz val="10"/>
        <color indexed="8"/>
        <rFont val="Arial"/>
        <family val="2"/>
        <charset val="238"/>
      </rPr>
      <t xml:space="preserve"> - PVC prozor (jednokrilni sa fiksnim dijelom)
   - dim 100/180 cm</t>
    </r>
  </si>
  <si>
    <r>
      <t xml:space="preserve">Pozicija </t>
    </r>
    <r>
      <rPr>
        <b/>
        <sz val="10"/>
        <color indexed="8"/>
        <rFont val="Arial"/>
        <family val="2"/>
        <charset val="238"/>
      </rPr>
      <t>br. 10</t>
    </r>
    <r>
      <rPr>
        <sz val="10"/>
        <color indexed="8"/>
        <rFont val="Arial"/>
        <family val="2"/>
        <charset val="238"/>
      </rPr>
      <t xml:space="preserve"> - PVC prozor (jednokrilni sa fiksnim dijelom)
   - dim 120/240 cm</t>
    </r>
  </si>
  <si>
    <r>
      <t xml:space="preserve">Pozicija </t>
    </r>
    <r>
      <rPr>
        <b/>
        <sz val="10"/>
        <color indexed="8"/>
        <rFont val="Arial"/>
        <family val="2"/>
        <charset val="238"/>
      </rPr>
      <t>br. 11</t>
    </r>
    <r>
      <rPr>
        <sz val="10"/>
        <color indexed="8"/>
        <rFont val="Arial"/>
        <family val="2"/>
        <charset val="238"/>
      </rPr>
      <t xml:space="preserve"> - PVC prozor (jednokrilni sa fiksnim dijelom)
   - dim 120/(108+159) cm</t>
    </r>
  </si>
  <si>
    <r>
      <t xml:space="preserve">Pozicija </t>
    </r>
    <r>
      <rPr>
        <b/>
        <sz val="10"/>
        <color indexed="8"/>
        <rFont val="Arial"/>
        <family val="2"/>
        <charset val="238"/>
      </rPr>
      <t>br. 13</t>
    </r>
    <r>
      <rPr>
        <sz val="10"/>
        <color indexed="8"/>
        <rFont val="Arial"/>
        <family val="2"/>
        <charset val="238"/>
      </rPr>
      <t xml:space="preserve"> - PVC prozor (jednokrilni sa fiksnim dijelom)
   - dim 120/(108+159) cm</t>
    </r>
  </si>
  <si>
    <r>
      <t xml:space="preserve">Pozicija </t>
    </r>
    <r>
      <rPr>
        <b/>
        <sz val="10"/>
        <color indexed="8"/>
        <rFont val="Arial"/>
        <family val="2"/>
        <charset val="238"/>
      </rPr>
      <t>br. 7</t>
    </r>
    <r>
      <rPr>
        <sz val="10"/>
        <color indexed="8"/>
        <rFont val="Arial"/>
        <family val="2"/>
        <charset val="238"/>
      </rPr>
      <t xml:space="preserve"> - PVC balkonska vrata sa griljama (dvokrilna)
   - dim 120/210 cm
</t>
    </r>
  </si>
  <si>
    <r>
      <t xml:space="preserve">Pozicija </t>
    </r>
    <r>
      <rPr>
        <b/>
        <sz val="10"/>
        <color indexed="8"/>
        <rFont val="Arial"/>
        <family val="2"/>
        <charset val="238"/>
      </rPr>
      <t>br. 8</t>
    </r>
    <r>
      <rPr>
        <sz val="10"/>
        <color indexed="8"/>
        <rFont val="Arial"/>
        <family val="2"/>
        <charset val="238"/>
      </rPr>
      <t xml:space="preserve"> - PVC ulazna vrata (jednokrilna)
   - dim 100/230 cm
</t>
    </r>
  </si>
  <si>
    <r>
      <t xml:space="preserve">Pozicija </t>
    </r>
    <r>
      <rPr>
        <b/>
        <sz val="10"/>
        <color indexed="8"/>
        <rFont val="Arial"/>
        <family val="2"/>
        <charset val="238"/>
      </rPr>
      <t>br. 23b</t>
    </r>
    <r>
      <rPr>
        <sz val="10"/>
        <color indexed="8"/>
        <rFont val="Arial"/>
        <family val="2"/>
        <charset val="238"/>
      </rPr>
      <t xml:space="preserve"> - PVC ulazna vrata (jednokrilna)
   - dim 100/210 cm
</t>
    </r>
  </si>
  <si>
    <r>
      <t xml:space="preserve">Pozicija </t>
    </r>
    <r>
      <rPr>
        <b/>
        <sz val="10"/>
        <color indexed="8"/>
        <rFont val="Arial"/>
        <family val="2"/>
        <charset val="238"/>
      </rPr>
      <t xml:space="preserve">br. 1 - </t>
    </r>
    <r>
      <rPr>
        <sz val="10"/>
        <color indexed="8"/>
        <rFont val="Arial"/>
        <family val="2"/>
        <charset val="238"/>
      </rPr>
      <t>duljina klupćice - 150 cm</t>
    </r>
  </si>
  <si>
    <r>
      <t xml:space="preserve">Pozicija </t>
    </r>
    <r>
      <rPr>
        <b/>
        <sz val="10"/>
        <color indexed="8"/>
        <rFont val="Arial"/>
        <family val="2"/>
        <charset val="238"/>
      </rPr>
      <t>br. 1A</t>
    </r>
    <r>
      <rPr>
        <sz val="10"/>
        <color indexed="8"/>
        <rFont val="Arial"/>
        <family val="2"/>
        <charset val="238"/>
      </rPr>
      <t xml:space="preserve"> - duljina klupćice - 150 cm
</t>
    </r>
  </si>
  <si>
    <r>
      <t xml:space="preserve">Pozicija </t>
    </r>
    <r>
      <rPr>
        <b/>
        <sz val="10"/>
        <color indexed="8"/>
        <rFont val="Arial"/>
        <family val="2"/>
        <charset val="238"/>
      </rPr>
      <t>br. 2</t>
    </r>
    <r>
      <rPr>
        <sz val="10"/>
        <color indexed="8"/>
        <rFont val="Arial"/>
        <family val="2"/>
        <charset val="238"/>
      </rPr>
      <t xml:space="preserve"> - duljina klupćice - 150 cm</t>
    </r>
  </si>
  <si>
    <r>
      <t xml:space="preserve">Pozicija </t>
    </r>
    <r>
      <rPr>
        <b/>
        <sz val="10"/>
        <color indexed="8"/>
        <rFont val="Arial"/>
        <family val="2"/>
        <charset val="238"/>
      </rPr>
      <t>br. 3</t>
    </r>
    <r>
      <rPr>
        <sz val="10"/>
        <color indexed="8"/>
        <rFont val="Arial"/>
        <family val="2"/>
        <charset val="238"/>
      </rPr>
      <t xml:space="preserve"> - duljina klupćice - 150 cm</t>
    </r>
  </si>
  <si>
    <r>
      <t xml:space="preserve">Pozicija </t>
    </r>
    <r>
      <rPr>
        <b/>
        <sz val="10"/>
        <color indexed="8"/>
        <rFont val="Arial"/>
        <family val="2"/>
        <charset val="238"/>
      </rPr>
      <t>br. 4a</t>
    </r>
    <r>
      <rPr>
        <sz val="10"/>
        <color indexed="8"/>
        <rFont val="Arial"/>
        <family val="2"/>
        <charset val="238"/>
      </rPr>
      <t xml:space="preserve"> - duljina klupćice - 70 cm</t>
    </r>
  </si>
  <si>
    <r>
      <t>Pozicija</t>
    </r>
    <r>
      <rPr>
        <b/>
        <sz val="10"/>
        <color indexed="8"/>
        <rFont val="Arial"/>
        <family val="2"/>
        <charset val="238"/>
      </rPr>
      <t xml:space="preserve"> br. 4b</t>
    </r>
    <r>
      <rPr>
        <sz val="10"/>
        <color indexed="8"/>
        <rFont val="Arial"/>
        <family val="2"/>
        <charset val="238"/>
      </rPr>
      <t xml:space="preserve"> - duljina klupćice - 70 cm</t>
    </r>
  </si>
  <si>
    <r>
      <t>Pozicija</t>
    </r>
    <r>
      <rPr>
        <b/>
        <sz val="10"/>
        <color indexed="8"/>
        <rFont val="Arial"/>
        <family val="2"/>
        <charset val="238"/>
      </rPr>
      <t xml:space="preserve"> br. 9</t>
    </r>
    <r>
      <rPr>
        <sz val="10"/>
        <color indexed="8"/>
        <rFont val="Arial"/>
        <family val="2"/>
        <charset val="238"/>
      </rPr>
      <t xml:space="preserve"> - duljina klupćice - 50 cm
</t>
    </r>
  </si>
  <si>
    <r>
      <t xml:space="preserve">Pozicija </t>
    </r>
    <r>
      <rPr>
        <b/>
        <sz val="10"/>
        <color indexed="8"/>
        <rFont val="Arial"/>
        <family val="2"/>
        <charset val="238"/>
      </rPr>
      <t>br. 10</t>
    </r>
    <r>
      <rPr>
        <sz val="10"/>
        <color indexed="8"/>
        <rFont val="Arial"/>
        <family val="2"/>
        <charset val="238"/>
      </rPr>
      <t xml:space="preserve"> - duljina klupćice - 130 cm</t>
    </r>
  </si>
  <si>
    <r>
      <t xml:space="preserve">Pozicija </t>
    </r>
    <r>
      <rPr>
        <b/>
        <sz val="10"/>
        <color indexed="8"/>
        <rFont val="Arial"/>
        <family val="2"/>
        <charset val="238"/>
      </rPr>
      <t>br. 11</t>
    </r>
    <r>
      <rPr>
        <sz val="10"/>
        <color indexed="8"/>
        <rFont val="Arial"/>
        <family val="2"/>
        <charset val="238"/>
      </rPr>
      <t xml:space="preserve"> - duljina klupćice - 130 cm</t>
    </r>
  </si>
  <si>
    <r>
      <t xml:space="preserve">Pozicija </t>
    </r>
    <r>
      <rPr>
        <b/>
        <sz val="10"/>
        <color indexed="8"/>
        <rFont val="Arial"/>
        <family val="2"/>
        <charset val="238"/>
      </rPr>
      <t>br. 12</t>
    </r>
    <r>
      <rPr>
        <sz val="10"/>
        <color indexed="8"/>
        <rFont val="Arial"/>
        <family val="2"/>
        <charset val="238"/>
      </rPr>
      <t xml:space="preserve"> - duljina klupćice - 130 cm</t>
    </r>
  </si>
  <si>
    <r>
      <t xml:space="preserve">Pozicija </t>
    </r>
    <r>
      <rPr>
        <b/>
        <sz val="10"/>
        <color indexed="8"/>
        <rFont val="Arial"/>
        <family val="2"/>
        <charset val="238"/>
      </rPr>
      <t>br. 12b</t>
    </r>
    <r>
      <rPr>
        <sz val="10"/>
        <color indexed="8"/>
        <rFont val="Arial"/>
        <family val="2"/>
        <charset val="238"/>
      </rPr>
      <t xml:space="preserve"> - duljina klupćice - 110 cm</t>
    </r>
  </si>
  <si>
    <r>
      <t xml:space="preserve">Pozicija </t>
    </r>
    <r>
      <rPr>
        <b/>
        <sz val="10"/>
        <color indexed="8"/>
        <rFont val="Arial"/>
        <family val="2"/>
        <charset val="238"/>
      </rPr>
      <t>br. 13</t>
    </r>
    <r>
      <rPr>
        <sz val="10"/>
        <color indexed="8"/>
        <rFont val="Arial"/>
        <family val="2"/>
        <charset val="238"/>
      </rPr>
      <t xml:space="preserve"> - duljina klupćice - 130 cm</t>
    </r>
  </si>
  <si>
    <r>
      <t xml:space="preserve">Pozicija </t>
    </r>
    <r>
      <rPr>
        <b/>
        <sz val="10"/>
        <color indexed="8"/>
        <rFont val="Arial"/>
        <family val="2"/>
        <charset val="238"/>
      </rPr>
      <t>br. 15</t>
    </r>
    <r>
      <rPr>
        <sz val="10"/>
        <color indexed="8"/>
        <rFont val="Arial"/>
        <family val="2"/>
        <charset val="238"/>
      </rPr>
      <t xml:space="preserve"> - duljina klupćice - 100 cm
</t>
    </r>
  </si>
  <si>
    <r>
      <t xml:space="preserve">Pozicija </t>
    </r>
    <r>
      <rPr>
        <b/>
        <sz val="10"/>
        <color indexed="8"/>
        <rFont val="Arial"/>
        <family val="2"/>
        <charset val="238"/>
      </rPr>
      <t>br. 16</t>
    </r>
    <r>
      <rPr>
        <sz val="10"/>
        <color indexed="8"/>
        <rFont val="Arial"/>
        <family val="2"/>
        <charset val="238"/>
      </rPr>
      <t xml:space="preserve"> - duljina klupćice - 290 cm
</t>
    </r>
  </si>
  <si>
    <r>
      <t>Pozicija</t>
    </r>
    <r>
      <rPr>
        <b/>
        <sz val="10"/>
        <color indexed="8"/>
        <rFont val="Arial"/>
        <family val="2"/>
        <charset val="238"/>
      </rPr>
      <t xml:space="preserve"> br. 17</t>
    </r>
    <r>
      <rPr>
        <sz val="10"/>
        <color indexed="8"/>
        <rFont val="Arial"/>
        <family val="2"/>
        <charset val="238"/>
      </rPr>
      <t xml:space="preserve"> - duljina klupćice - 190 cm
</t>
    </r>
  </si>
  <si>
    <r>
      <t xml:space="preserve">Pozicija </t>
    </r>
    <r>
      <rPr>
        <b/>
        <sz val="10"/>
        <color indexed="8"/>
        <rFont val="Arial"/>
        <family val="2"/>
        <charset val="238"/>
      </rPr>
      <t>br. 18b</t>
    </r>
    <r>
      <rPr>
        <sz val="10"/>
        <color indexed="8"/>
        <rFont val="Arial"/>
        <family val="2"/>
        <charset val="238"/>
      </rPr>
      <t xml:space="preserve"> - duljina klupćice - 100 cm
</t>
    </r>
  </si>
  <si>
    <r>
      <t xml:space="preserve">Pozicija </t>
    </r>
    <r>
      <rPr>
        <b/>
        <sz val="10"/>
        <color indexed="8"/>
        <rFont val="Arial"/>
        <family val="2"/>
        <charset val="238"/>
      </rPr>
      <t>br. 21b</t>
    </r>
    <r>
      <rPr>
        <sz val="10"/>
        <color indexed="8"/>
        <rFont val="Arial"/>
        <family val="2"/>
        <charset val="238"/>
      </rPr>
      <t xml:space="preserve"> - duljina klupćice - 55 cm</t>
    </r>
  </si>
  <si>
    <r>
      <t xml:space="preserve">Pozicija </t>
    </r>
    <r>
      <rPr>
        <b/>
        <sz val="10"/>
        <color indexed="8"/>
        <rFont val="Arial"/>
        <family val="2"/>
        <charset val="238"/>
      </rPr>
      <t>br. 23b</t>
    </r>
    <r>
      <rPr>
        <sz val="10"/>
        <color indexed="8"/>
        <rFont val="Arial"/>
        <family val="2"/>
        <charset val="238"/>
      </rPr>
      <t xml:space="preserve"> - duljina klupćice - 175 cm</t>
    </r>
  </si>
  <si>
    <r>
      <t>Izvedba zaštitno dekorativne  vodoodbojne i paropropusne silikonsko-silikatne žbuke valjane teksture (zrno do 2.00 mm) u svemu prema uputama proizvođača.</t>
    </r>
    <r>
      <rPr>
        <sz val="10"/>
        <rFont val="Arial"/>
        <family val="2"/>
      </rPr>
      <t xml:space="preserve"> Izvedba u 2 boje, svijetlih i tamnih tonova (VOSS &gt;25%) po želji investitora. Podlogu prethodno impregnirati i pripremiti prema uputama proizvođača, što je potrebno uključiti u cijenu. Detalje fasade izvesti prema dogovoru s projektantom.Obračun po m2 pročelja koje se žbuka. Obračun po m</t>
    </r>
    <r>
      <rPr>
        <vertAlign val="superscript"/>
        <sz val="10"/>
        <rFont val="Arial"/>
        <family val="2"/>
        <charset val="238"/>
      </rPr>
      <t>2</t>
    </r>
    <r>
      <rPr>
        <sz val="10"/>
        <rFont val="Arial"/>
        <family val="2"/>
      </rPr>
      <t xml:space="preserve"> pročelja koje se žbuka.
</t>
    </r>
  </si>
  <si>
    <r>
      <t xml:space="preserve">Dobava i ugradnja mineralne vune debljine 5.0 cm </t>
    </r>
    <r>
      <rPr>
        <sz val="10"/>
        <rFont val="Arial"/>
        <family val="2"/>
      </rPr>
      <t xml:space="preserve">za izvođenje </t>
    </r>
    <r>
      <rPr>
        <u/>
        <sz val="10"/>
        <rFont val="Arial"/>
        <family val="2"/>
        <charset val="238"/>
      </rPr>
      <t>podgled</t>
    </r>
    <r>
      <rPr>
        <sz val="10"/>
        <rFont val="Arial"/>
        <family val="2"/>
      </rPr>
      <t xml:space="preserve"> horizontalnih lindri razvijene širine cca 40 cm i kose lindre razvijene širine cca 20 cm. U stavci uračunata mineralna vuna 5 cm debljine, mort za lijepljenje i armiranje,  mrežica, okapni profil, te završni sloj od silikonsko-silikatne žbuke (zrno granulacije 1.5 mm) u boji po izboru Investitora (sve isto kao u stavkama 2. i 4.). U stavci uračunati svi potrebni radovi za izradu horizontalne i kose lindre lindre.Obračun po m.
</t>
    </r>
  </si>
  <si>
    <r>
      <t xml:space="preserve">Dobava i izrada završnih slojeva na arm. bet. vanjskih zidova armiranobetonskog okna podizne platforme.
</t>
    </r>
    <r>
      <rPr>
        <sz val="10"/>
        <rFont val="Arial"/>
        <family val="2"/>
      </rPr>
      <t>Polažu se na ravnu, otprašenu i suhu površinu ab zida u slojevima kako slijedi:</t>
    </r>
  </si>
  <si>
    <r>
      <t xml:space="preserve"> - polimerna žbuka/armirajući sloj: ljepilo i staklena mrežica (1100 kg/m³)</t>
    </r>
    <r>
      <rPr>
        <vertAlign val="superscript"/>
        <sz val="10"/>
        <rFont val="Arial"/>
        <family val="2"/>
        <charset val="238"/>
      </rPr>
      <t xml:space="preserve"> </t>
    </r>
    <r>
      <rPr>
        <sz val="10"/>
        <rFont val="Arial"/>
        <family val="2"/>
      </rPr>
      <t xml:space="preserve"> d=0,5 cm</t>
    </r>
  </si>
  <si>
    <r>
      <t xml:space="preserve"> - završna silikatna žbuka (1800 kg/m³)</t>
    </r>
    <r>
      <rPr>
        <vertAlign val="superscript"/>
        <sz val="10"/>
        <rFont val="Arial"/>
        <family val="2"/>
        <charset val="238"/>
      </rPr>
      <t xml:space="preserve"> </t>
    </r>
    <r>
      <rPr>
        <sz val="10"/>
        <rFont val="Arial"/>
        <family val="2"/>
      </rPr>
      <t xml:space="preserve"> 0,3 cm od agregata do ø 3 mm s punilom</t>
    </r>
  </si>
  <si>
    <r>
      <t xml:space="preserve">Sve komponente sustava moraju se ugraditi od </t>
    </r>
    <r>
      <rPr>
        <u/>
        <sz val="10"/>
        <rFont val="Arial"/>
        <family val="2"/>
        <charset val="238"/>
      </rPr>
      <t>istog</t>
    </r>
    <r>
      <rPr>
        <sz val="10"/>
        <rFont val="Arial"/>
        <family val="2"/>
      </rPr>
      <t xml:space="preserve"> proizvođača. </t>
    </r>
  </si>
  <si>
    <r>
      <t>Dobava i izrada ravne horizontalne hidroizolacije (HI) podova prema tlu.</t>
    </r>
    <r>
      <rPr>
        <sz val="10"/>
        <rFont val="Arial"/>
        <family val="2"/>
      </rPr>
      <t xml:space="preserve"> Podlogu prethodno očistiti i otprašiti. Na suhu podlogu izvodi se:</t>
    </r>
  </si>
  <si>
    <r>
      <t>2. hidroizolacijske/bitumenske trake s uloškom od staklene tkanine λ=0,23 (W/m</t>
    </r>
    <r>
      <rPr>
        <vertAlign val="superscript"/>
        <sz val="10"/>
        <rFont val="Arial"/>
        <family val="2"/>
        <charset val="238"/>
      </rPr>
      <t>2</t>
    </r>
    <r>
      <rPr>
        <sz val="10"/>
        <rFont val="Arial"/>
        <family val="2"/>
      </rPr>
      <t>K)  d=0,8cm</t>
    </r>
  </si>
  <si>
    <r>
      <t xml:space="preserve">Razni nepredviđeni radovi koji se mogu pojaviti tijekom radova. </t>
    </r>
    <r>
      <rPr>
        <sz val="10"/>
        <rFont val="Arial"/>
        <family val="2"/>
      </rPr>
      <t xml:space="preserve">Priznavanje radova se dokazuje upisom u građevinsku knjigu i dnevnik koje mora odobriti nadzorni inženjer. U stavci obračunato 8% radova iz stavke 1-6 izolaterskih fasaderskih radova.
</t>
    </r>
  </si>
  <si>
    <r>
      <t>Dobava, doprema i ugradnja crijepa na krov zgrade. Pokrivanje krva se vrši Mediteran crijepom. Obračun po m</t>
    </r>
    <r>
      <rPr>
        <vertAlign val="superscript"/>
        <sz val="10"/>
        <rFont val="Arial"/>
        <family val="2"/>
        <charset val="238"/>
      </rPr>
      <t>2</t>
    </r>
    <r>
      <rPr>
        <sz val="10"/>
        <rFont val="Arial"/>
        <family val="2"/>
      </rPr>
      <t>.</t>
    </r>
  </si>
  <si>
    <r>
      <t xml:space="preserve">     Dimenzija stijene: </t>
    </r>
    <r>
      <rPr>
        <b/>
        <i/>
        <sz val="10"/>
        <rFont val="Arial"/>
        <family val="2"/>
        <charset val="238"/>
      </rPr>
      <t>1,80 x 3,18 m</t>
    </r>
  </si>
  <si>
    <r>
      <t xml:space="preserve">     Dimenzija stijene: </t>
    </r>
    <r>
      <rPr>
        <b/>
        <i/>
        <sz val="10"/>
        <rFont val="Arial"/>
        <family val="2"/>
        <charset val="238"/>
      </rPr>
      <t>1,80 x 2,88 m</t>
    </r>
  </si>
  <si>
    <r>
      <t xml:space="preserve">     Dimenzija stijene: </t>
    </r>
    <r>
      <rPr>
        <b/>
        <i/>
        <sz val="10"/>
        <rFont val="Arial"/>
        <family val="2"/>
        <charset val="238"/>
      </rPr>
      <t>0,88 x 3,82 m</t>
    </r>
  </si>
  <si>
    <r>
      <t xml:space="preserve">     Dimenzija stijene: </t>
    </r>
    <r>
      <rPr>
        <b/>
        <i/>
        <sz val="10"/>
        <rFont val="Arial"/>
        <family val="2"/>
        <charset val="238"/>
      </rPr>
      <t>0,88 x 3,18 m</t>
    </r>
  </si>
  <si>
    <r>
      <t xml:space="preserve">     Dimenzija stijene: </t>
    </r>
    <r>
      <rPr>
        <b/>
        <i/>
        <sz val="10"/>
        <rFont val="Arial"/>
        <family val="2"/>
        <charset val="238"/>
      </rPr>
      <t>0,88 x 2,88 m</t>
    </r>
  </si>
  <si>
    <r>
      <t xml:space="preserve">     Dimenzija stijene: </t>
    </r>
    <r>
      <rPr>
        <b/>
        <i/>
        <sz val="10"/>
        <rFont val="Arial"/>
        <family val="2"/>
        <charset val="238"/>
      </rPr>
      <t>0,80 x 3,82 m</t>
    </r>
  </si>
  <si>
    <r>
      <t xml:space="preserve">     Dimenzija stijene: </t>
    </r>
    <r>
      <rPr>
        <b/>
        <i/>
        <sz val="10"/>
        <rFont val="Arial"/>
        <family val="2"/>
        <charset val="238"/>
      </rPr>
      <t>0,80 x 3,18 m</t>
    </r>
  </si>
  <si>
    <r>
      <t xml:space="preserve">     Dimenzija stijene: </t>
    </r>
    <r>
      <rPr>
        <b/>
        <i/>
        <sz val="10"/>
        <rFont val="Arial"/>
        <family val="2"/>
        <charset val="238"/>
      </rPr>
      <t>0,80 x 2,88 m</t>
    </r>
  </si>
  <si>
    <r>
      <t xml:space="preserve">     Dimenzija stijene: </t>
    </r>
    <r>
      <rPr>
        <b/>
        <i/>
        <sz val="10"/>
        <rFont val="Arial"/>
        <family val="2"/>
        <charset val="238"/>
      </rPr>
      <t>3,59 x 3,82 m</t>
    </r>
  </si>
  <si>
    <r>
      <t xml:space="preserve">     Dimenzija stijene: </t>
    </r>
    <r>
      <rPr>
        <b/>
        <i/>
        <sz val="10"/>
        <rFont val="Arial"/>
        <family val="2"/>
        <charset val="238"/>
      </rPr>
      <t>3,59 x 3,18 m</t>
    </r>
  </si>
  <si>
    <r>
      <t xml:space="preserve">     Dimenzija stijene: </t>
    </r>
    <r>
      <rPr>
        <b/>
        <i/>
        <sz val="10"/>
        <rFont val="Arial"/>
        <family val="2"/>
        <charset val="238"/>
      </rPr>
      <t>3,59 x 2,88 m</t>
    </r>
  </si>
  <si>
    <r>
      <t xml:space="preserve">     Dimenzija stijene sa vratima: </t>
    </r>
    <r>
      <rPr>
        <b/>
        <i/>
        <sz val="10"/>
        <rFont val="Arial"/>
        <family val="2"/>
        <charset val="238"/>
      </rPr>
      <t>1,80 x 3,82 m</t>
    </r>
  </si>
  <si>
    <r>
      <t>Lokacija:</t>
    </r>
    <r>
      <rPr>
        <b/>
        <sz val="10"/>
        <rFont val="Arial"/>
        <family val="2"/>
        <charset val="238"/>
      </rPr>
      <t xml:space="preserve">  </t>
    </r>
  </si>
  <si>
    <r>
      <t>Vrsta upravljanja:</t>
    </r>
    <r>
      <rPr>
        <sz val="11"/>
        <color theme="1"/>
        <rFont val="Arial"/>
        <family val="2"/>
        <charset val="238"/>
      </rPr>
      <t xml:space="preserve">	</t>
    </r>
    <r>
      <rPr>
        <sz val="10"/>
        <rFont val="Arial"/>
        <family val="2"/>
      </rPr>
      <t xml:space="preserve"> </t>
    </r>
  </si>
  <si>
    <r>
      <t>Montaža</t>
    </r>
    <r>
      <rPr>
        <sz val="10"/>
        <rFont val="Arial"/>
        <family val="2"/>
      </rPr>
      <t xml:space="preserve"> - uključujući sav potreban materijal, pomoćni materijal, rad i pomoćni rad do potpune gotovosti i operativnosti  vertikalno podizne platforme.</t>
    </r>
  </si>
  <si>
    <r>
      <t>Tehnička kontrola</t>
    </r>
    <r>
      <rPr>
        <sz val="10"/>
        <rFont val="Arial"/>
        <family val="2"/>
      </rPr>
      <t xml:space="preserve"> – pregled  vertikalno podizne platforme ovlaštene tvrtke i izdavanje certifikata, te primopredaja naručitelju.</t>
    </r>
  </si>
  <si>
    <t>KOTLOVNICA</t>
  </si>
  <si>
    <t>ELEKTROINSTALACIJA UZ PODIZNU PLATFORMU</t>
  </si>
  <si>
    <t>PDV (25%):</t>
  </si>
  <si>
    <t>Za svu opremu moguće je ponuditi "jednakovrijednu", u svemu poštujući navedene tehničke karakteristike, a što je potrebno naglastiti pri nuđenju, te dostaviti tehničke karakteristike Investitoru i projektantu, te od njih ishoditi pisanu suglasnost.</t>
  </si>
  <si>
    <t>UKUPNO (sa PDV-om):</t>
  </si>
  <si>
    <t>PROJEKT IZVEDENOG STANJA</t>
  </si>
  <si>
    <t>Projekt izvedenog stanja</t>
  </si>
  <si>
    <t>Oprema postrojenja vertikalno podizne platforme</t>
  </si>
  <si>
    <t>OPREMA POSTROJENJA VERTIKALNO PODIZNE PLATFORME</t>
  </si>
  <si>
    <t>MONTAŽA</t>
  </si>
  <si>
    <t>TEHNIČKA KONTROLA</t>
  </si>
  <si>
    <t xml:space="preserve">SVEUKUPNA REKAPITULACIJA </t>
  </si>
  <si>
    <t>GRAĐEVINSKO-OBRTNIČKI RADOVI</t>
  </si>
  <si>
    <t>ELEKTROINSTALATERSKI RADOVI</t>
  </si>
  <si>
    <t>PODIZNA PLATFORMA</t>
  </si>
  <si>
    <t>I</t>
  </si>
  <si>
    <t>II</t>
  </si>
  <si>
    <t>III</t>
  </si>
  <si>
    <t>IV</t>
  </si>
  <si>
    <t>UKUPNO    I + II + III + IV:</t>
  </si>
  <si>
    <t>PDV 25%:</t>
  </si>
  <si>
    <t>UKUPNO S PDV-om:</t>
  </si>
  <si>
    <t>Iskolčenje objekta. Sva geodetska mjerenja kojima se podaci iz projekta prenose na teren za cijelo vrijeme građenja odnosno do predaje radova investitoru a mjeri se i plaća po m2.</t>
  </si>
  <si>
    <r>
      <t xml:space="preserve">Demontaža i skladištenje vanjskih rashladnih  jedinica  klima uređaja </t>
    </r>
    <r>
      <rPr>
        <u/>
        <sz val="10"/>
        <rFont val="Arial"/>
        <family val="2"/>
        <charset val="238"/>
      </rPr>
      <t>te ponovna montaža nakon izvedbe radova  s prilagodbom postojećih nosača obzirom na novu debljinu izolacije fasade,</t>
    </r>
    <r>
      <rPr>
        <sz val="10"/>
        <rFont val="Arial"/>
        <family val="2"/>
      </rPr>
      <t xml:space="preserve"> prijenos do 20 m te zbrinavanje na način i mjesto koji odredi investitor. Jediničnom cijenom obuhvatiti sav potreban rad i materijal za izradu stavke. Obračun po komadu.</t>
    </r>
  </si>
  <si>
    <r>
      <t xml:space="preserve">Demontaža i skladištenje satelitske antene, </t>
    </r>
    <r>
      <rPr>
        <u/>
        <sz val="10"/>
        <rFont val="Arial"/>
        <family val="2"/>
        <charset val="238"/>
      </rPr>
      <t>te ponovna montaža nakon izvedbe radova  s prilagodbom postojećih nosača obzirom na novu debljinu izolacije fasade,</t>
    </r>
    <r>
      <rPr>
        <sz val="10"/>
        <rFont val="Arial"/>
        <family val="2"/>
      </rPr>
      <t xml:space="preserve"> prijenos do 20 m te zbrinavanje na način i mjesto koji odredi investitor. Jediničnom cijenom obuhvatiti sav potreban rad i materijal za izradu stavke. Obračun po komadu.
</t>
    </r>
  </si>
  <si>
    <t xml:space="preserve">Pažljiva demontaža  svih postojećih vanjskih  kamenih klupćica i djelomično unutarnjih (pozicije drvenih prozora i balkonskih vrata koje se komplet zamjenjuju),  prijenos  do  20 m,  utovar  u kamion i odvoz na deponij koji osigurava Investitor. Jediničnom cijenom obuhvatiti sav potreban rad i materijal za izradu stavke. Obračun po m.
</t>
  </si>
  <si>
    <r>
      <t>Pažljiva demontaža telefonskog priključka sa pročelja u suradnji sa ovlaštenim osobama. U stavku uračunati sve potrebne predradnje za demontažu i ponovnu montažu telefonskog priključka na pročelje zgrade. Jediničnom cijenom obuhvatiti sav potreban rad i materijal za izradu stavke te</t>
    </r>
    <r>
      <rPr>
        <u/>
        <sz val="10"/>
        <rFont val="Arial"/>
        <family val="2"/>
        <charset val="238"/>
      </rPr>
      <t xml:space="preserve"> ponovna montaža nakon izvedbe radova  s prilagodbom postojećih nosača obzirom na novu debljinu izolacije fasade</t>
    </r>
    <r>
      <rPr>
        <sz val="10"/>
        <rFont val="Arial"/>
        <family val="2"/>
      </rPr>
      <t xml:space="preserve">. Obračun paušalno.
</t>
    </r>
  </si>
  <si>
    <t xml:space="preserve">Demontaža  postojećih PVC grilja prozora i balkonskih vrata te prijenos na udaljenost do 20 m te zbrinjavanje na način i mjesto koji odredi investitor. Postojeće grilje se montiranju na novo izrađene PVC okvire. Jediničnom cijenom obuhvatiti sav potreban rad i materijal za izradu stavke. Obračun po komadu.
</t>
  </si>
  <si>
    <t xml:space="preserve">Demontaža  postojećih  komplet metalnih vrata te prijenos na udaljenost do 20 m, utovar u kamion i odvoz na deponij koji osigurava Investitor.  Jediničnom cijenom obuhvatiti sav potreban rad i materijal za izradu stavke. Obračun po komadu.
</t>
  </si>
  <si>
    <t xml:space="preserve">Demontaža  postojećeg desnog fiksnog dijela ulaznih  vrata, na poziciji br. 21b. te prijenos na udaljenost do 20 m, utovar  u kamion i odvoz na deponij koji osigurava Investitor (demontaža stakla te piljenje PVC štokova, osim štoka uz vrata).  Jediničnom cijenom obuhvatiti sav potreban rad i materijal za izradu stavke. Obračun po kompletu.
</t>
  </si>
  <si>
    <t>Betoniranje armirano-betonskih temelja objekta  betonom C25/30 sa potrebnom dvostranom oplatom. Oplata cca 3,3 m2/ 1 m3 betona.</t>
  </si>
  <si>
    <t xml:space="preserve">Završna obrada unutarnjih špaleta prozora, (koji se komplet mijenjaju i postavljaju novi) nakon postave klupčica i prozora/vrata na novu poziciju . U cijenu obrade špaleta uključiti žbukanje i bojanje unutarnjom bojom. 
Obračun po m.
</t>
  </si>
  <si>
    <r>
      <t>Izrada cokla na fasadi od dekorativne kamene obloge po želji Investitora maksimalne debljine 3 cm. Postava dekorativnog kamena u ljepilu. U cijenu uračunati sav rad i materijal za kompletnu ugradnju.  Obračun po m</t>
    </r>
    <r>
      <rPr>
        <vertAlign val="superscript"/>
        <sz val="10"/>
        <rFont val="Arial"/>
        <family val="2"/>
        <charset val="238"/>
      </rPr>
      <t>2</t>
    </r>
    <r>
      <rPr>
        <sz val="10"/>
        <rFont val="Arial"/>
        <family val="2"/>
      </rPr>
      <t xml:space="preserve">.
</t>
    </r>
  </si>
  <si>
    <r>
      <t xml:space="preserve">NAPOMENA:
</t>
    </r>
    <r>
      <rPr>
        <sz val="10"/>
        <rFont val="Arial"/>
        <family val="2"/>
      </rPr>
      <t xml:space="preserve">Prozore sa griljama montirati na udaljenosti minimalno 15 cm, odnosno maksimalno cca 17 cm, zbog izrade nove fasade (4 cm termožbuke i 10 cm termoizolacije) te otvaranja grilja.  </t>
    </r>
  </si>
  <si>
    <r>
      <t xml:space="preserve">JEDNOKRILNI PROZOR SA GRILJAMA
</t>
    </r>
    <r>
      <rPr>
        <sz val="10"/>
        <rFont val="Arial"/>
        <family val="2"/>
      </rPr>
      <t xml:space="preserve">Izrada, dobava i ugradnja jednokrilnog prozora sa griljama. Izvodi se sa </t>
    </r>
    <r>
      <rPr>
        <b/>
        <sz val="10"/>
        <rFont val="Arial"/>
        <family val="2"/>
        <charset val="238"/>
      </rPr>
      <t>jednim otklopno-zaokretnim krilom</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zaokretni prozor, kvaka i sl. sve po izboru investitora. Profili otvora PVC s prekinutim toplinskim mostom, te minimalno pet komora u presjeku, boje po izboru investitora ,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sa svim detaljima koje usuglašava s naručiteljem.
Mjere provjeriti na licu mjesta. U cijenu uključena  sva hidro i termo brtvljenja s okolnim stijenkama konstrukcije kao i izvedba unutrašnje T i vanjske L lajsne oko kompletnog spoja PVC okvira s kontrukcijom.U cijenu također uključiti izradu i montažu držača grilja na novoizrađeni fasadni sustav koji sada iznosi ukupno 14 cm. Ponuđen sustav do potpune funkcionalnosti.
</t>
    </r>
  </si>
  <si>
    <r>
      <t xml:space="preserve">JEDNOKRILNI PROZOR
</t>
    </r>
    <r>
      <rPr>
        <sz val="10"/>
        <rFont val="Arial"/>
        <family val="2"/>
      </rPr>
      <t xml:space="preserve">Izrada, dobava i ugradnja jednokrilnog prozora. Izvodi se sa </t>
    </r>
    <r>
      <rPr>
        <b/>
        <sz val="10"/>
        <rFont val="Arial"/>
        <family val="2"/>
        <charset val="238"/>
      </rPr>
      <t>jednim otklopno-zaokretnim krilom</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zaokretni prozor, kvaka i sl. sve po izboru investitora. Profili otvora PVC s prekinutim toplinskim mostom, te minimalno pet komora u presjeku, boje po izboru investitora ,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 svim detaljima koje usuglašava s naručiteljem.
Mjere provjeriti na licu mjesta. U cijenu uključena  sva hidro i termo brtvljenja s okolnim stijenkama konstrukcije kao i izvedba unutrašnje T i vanjske L lajsne oko kompletnog spoja PVC okvira s kontrukcijom. Ponuđen sustav do potpune funkcionalnosti.
</t>
    </r>
  </si>
  <si>
    <r>
      <t xml:space="preserve">DVOKRILNI PROZOR SA GRILJAMA
</t>
    </r>
    <r>
      <rPr>
        <sz val="10"/>
        <rFont val="Arial"/>
        <family val="2"/>
      </rPr>
      <t xml:space="preserve">Izrada, dobava i ugradnja dvokrilnog prozora sa griljama. Izvodi se sa </t>
    </r>
    <r>
      <rPr>
        <b/>
        <sz val="10"/>
        <rFont val="Arial"/>
        <family val="2"/>
        <charset val="238"/>
      </rPr>
      <t>jednim otklopnim i dva zaokretna krila</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zaokretni prozor, kvaka i sl. sve po izboru investitora. Profili otvora PVC s prekinutim toplinskim mostom, te minimalno pet komora u presjeku, boje po izboru investitora,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 svim detaljima koje usuglašava s naručiteljem.
Mjere provjeriti na licu mjesta. U cijenu uključena  sva hidro i termo brtvljenja s okolnim stijenkama konstrukcije kao i izvedba unutrašnje T i vanjske L lajsne oko kompletnog spoja PVC okvira s kontrukcijom. U cijenu također uključiti izradu i montažu držača grilja na novoizrađeni fasadni sustav koji sada iznosi ukupno 14 cm. Ponuđen sustav do potpune funkcionalnosti.
</t>
    </r>
  </si>
  <si>
    <r>
      <t xml:space="preserve">NAPOMENA:
</t>
    </r>
    <r>
      <rPr>
        <sz val="10"/>
        <rFont val="Arial"/>
        <family val="2"/>
      </rPr>
      <t xml:space="preserve">Prozore sa griljama montirati na udaljenosti minimalno 15 cm, odnosno maksimalno cca 17 cm, zbog izrade nove fasade (4 cm termožbuke i 10 cm  termoizolacije) te otvaranja grilja.  </t>
    </r>
  </si>
  <si>
    <r>
      <t xml:space="preserve">JEDNOKRILNI PROZOR SA FIKSNIM DIJELOM
</t>
    </r>
    <r>
      <rPr>
        <sz val="10"/>
        <rFont val="Arial"/>
        <family val="2"/>
      </rPr>
      <t xml:space="preserve">Izrada, dobava i ugradnja jednokrilnog prozora. Izvodi se sa </t>
    </r>
    <r>
      <rPr>
        <b/>
        <sz val="10"/>
        <rFont val="Arial"/>
        <family val="2"/>
        <charset val="238"/>
      </rPr>
      <t>jednim otklopno-zaokretnim krilom i fiksnim dijelom</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zaokretni prozor, kvaka i sl. sve po izboru investitora. Profili otvora PVC s prekinutim toplinskim mostom, te minimalno pet komora u presjeku, boje po izboru investitora,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 svim detaljima koje usuglašava s naručiteljem.
Mjere provjeriti na licu mjesta. U cijenu uključena  sva hidro i termo brtvljenja s okolnim stijenkama konstrukcije kao i izvedba unutrašnje T i vanjske L lajsne oko kompletnog spoja PVC okvira s kontrukcijom. Ponuđen sustav do potpune funkcionalnosti.
</t>
    </r>
  </si>
  <si>
    <r>
      <t xml:space="preserve">JEDNOKRILNI PROZOR SA FIKSNIM DIJELOM
</t>
    </r>
    <r>
      <rPr>
        <sz val="10"/>
        <rFont val="Arial"/>
        <family val="2"/>
      </rPr>
      <t xml:space="preserve">Izrada, dobava i ugradnja jednokrilnog prozora.Iizvodi se sa </t>
    </r>
    <r>
      <rPr>
        <b/>
        <sz val="10"/>
        <rFont val="Arial"/>
        <family val="2"/>
        <charset val="238"/>
      </rPr>
      <t>jednim otklopnim krilom i fiksnim dijelom</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otklopni prozor, kvaka i sl. sve po izboru investitora. Profili otvora PVC s prekinutim toplinskim mostom, te minimalno pet komora u presjeku, boje po izboru investitora ,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 svim detaljima koje usuglašava s naručiteljem.
Mjere provjeriti na licu mjesta. U cijenu uključena  sva hidro i termo brtvljenja s okolnim stijenkama konstrukcije kao i izvedba unutrašnje T i vanjske L lajsne oko kompletnog spoja PVC okvira s kontrukcijom. Ponuđen sustav do potpune funkcionalnosti.
</t>
    </r>
  </si>
  <si>
    <r>
      <t xml:space="preserve">DVOKRILNA BALKONSKA VRATA SA GRILJAMA
</t>
    </r>
    <r>
      <rPr>
        <sz val="10"/>
        <rFont val="Arial"/>
        <family val="2"/>
      </rPr>
      <t xml:space="preserve">Izrada, dobava i ugradnja dvokrilih balkonskih vrata sa griljama. Izvodi se sa </t>
    </r>
    <r>
      <rPr>
        <b/>
        <sz val="10"/>
        <rFont val="Arial"/>
        <family val="2"/>
        <charset val="238"/>
      </rPr>
      <t>dva otklopno-zaokretnim krilom</t>
    </r>
    <r>
      <rPr>
        <sz val="10"/>
        <rFont val="Arial"/>
        <family val="2"/>
      </rPr>
      <t xml:space="preserve"> - sve prema shemama datim u prilogu,  zastakljeno transparentnim ISO staklom min.  4+16+4 mm, koeficijent prolaza topline stakla k=1,1 W/m</t>
    </r>
    <r>
      <rPr>
        <vertAlign val="superscript"/>
        <sz val="10"/>
        <rFont val="Arial"/>
        <family val="2"/>
        <charset val="238"/>
      </rPr>
      <t>2</t>
    </r>
    <r>
      <rPr>
        <sz val="10"/>
        <rFont val="Arial"/>
        <family val="2"/>
      </rPr>
      <t>K. Uključen set okova za zaokretna vrata, kvaka i sl. sve po izboru investitora. Profili otvora PVC s prekinutim toplinskim mostom, te minimalno pet komora u presjeku, boje po izboru investitora, koeficijent prolaza topline prozorskih okvira k=1,3 W/m</t>
    </r>
    <r>
      <rPr>
        <vertAlign val="superscript"/>
        <sz val="10"/>
        <rFont val="Arial"/>
        <family val="2"/>
        <charset val="238"/>
      </rPr>
      <t>2</t>
    </r>
    <r>
      <rPr>
        <sz val="10"/>
        <rFont val="Arial"/>
        <family val="2"/>
      </rPr>
      <t xml:space="preserve">K, zvučna zaštita 40 dB (3 brtve). Sve brtvene gume u crnoj boji. Vidljivi dijelovi otvaranja i zatvaranja i okova u finalnoj obradi kao profili. Ugradba suha, prema RAL-u, sa zapunjenjem reški PU pjenom, sva vezna sredstva nehrđajuća. Izvođač prije izvedbe izrađuje radioničke nacrte sa svim detaljima koje usuglašava s naručiteljem.
Mjere provjeriti na licu mjesta. U cijenu uključena  sva hidro i termo brtvljenja s okolnim stijenkama konstrukcije kao i izvedba unutrašnje T i vanjske L lajsne oko kompletnog spoja PVC okvira s kontrukcijom. U cijenu također uključiti izradu i montažu držača grilja na novoizrađeni fasadni sustav koji sada iznosi ukupno 14 cm. Ponuđen sustav do potpune funkcionalnosti.
</t>
    </r>
  </si>
  <si>
    <r>
      <t xml:space="preserve">NAPOMENA:
</t>
    </r>
    <r>
      <rPr>
        <sz val="10"/>
        <rFont val="Arial"/>
        <family val="2"/>
      </rPr>
      <t xml:space="preserve">Balkonska vrata sa griljama montirati na udaljenosti minimalno 15 cm, odnosno maksimalno cca 17 cm, zbog izrade nove fasade ( 4 cm termožbuke i 10 cm termoizolacije) te otvaranja grilja.  </t>
    </r>
  </si>
  <si>
    <r>
      <t xml:space="preserve">JEDNOKRILNA VRATA
</t>
    </r>
    <r>
      <rPr>
        <sz val="10"/>
        <rFont val="Arial"/>
        <family val="2"/>
      </rPr>
      <t xml:space="preserve">Izrada, dobava i ugradnja jednokrilnih vrata sa ostakljenim gornjim dijelom. Vrata se izvode od PVC profila s prekinutim toplinskim mostom, te minimalno pet komora u presjeku, u boji po želji Investitora , koeficijent prolaza topline prozorskih okvira k=1,3 W/m2K, zvučna zaštita 40 dB (3 brtve). Ostakljenje je transparentnim ISO staklom min. 4+16+4 mm, koeficijent prolaza topline stakla k=1,1 W/m2K. Uključen set okova, kvaka i sl. sve po  izboru  investitora. Sve brtvene  gume u crnoj boji. Vidljivi dijelovi otvaranja i zatvaranja i okova u finalnoj obradi kao profili. Ugradba suha, sa zapunjenjem reški  PU  pjenom, sva  vezna sredstva nehrđajuća. Izvođač prije izvedbe izrađuje radioničke nacrte sa svim detaljima koje usuglašava s naručiteljem. Donji dio  vrata  do  visine  70 cm je neostakljen od punog profila. Stavka   obuhvaća   i   dobavu    i   ugradnju
slijepog dovratnika iz čeličnog profila toplinski  izoliranog.  U  cijenu  je  uračunat sav rad i materijal, AL okov za otvaranje krila, kitanje spoja sa fasadom trajnoelastičnim  kitom.  Izvođač prije izvedbe sve detalje usaglašava s investitorom.   Mjere provjeriti   na licu mjesta. Ponuđen sustav do potpune funkcionalnosti.
</t>
    </r>
  </si>
  <si>
    <r>
      <t>Dobava i ugradnja krovnog prozora dimenzija 66/140 cm,</t>
    </r>
    <r>
      <rPr>
        <sz val="10"/>
        <rFont val="Arial"/>
        <family val="2"/>
      </rPr>
      <t xml:space="preserve"> drvena jezgra obložena zaštitnim slojem od bijelog poliuretana, izvana pokrovni profili od antracit-sivo bojanog aluminija (kao RAL Classic 7043), središnji ovjes, ručka za otvaranje s gornje strane, ventilacijski preklop, dvostruko brtvljenje, dvostruko energetsko sigurnosno staklo (6mm laminirano + 15mm argon + 6mm vanjsko kaljeno), Upr=1.2W/m2K (Ust=1.0W/m2K), Rpr=37 dB; ugraditi termo i hidroizolacijski set; potreban originalni opšav za  pokrov.
Potrebne mjere provjeriti na licu mjesta. Ugradnju izvršiti prema uputstvima proizvođača.
</t>
    </r>
  </si>
  <si>
    <r>
      <t xml:space="preserve">PVC OKVIR ZA GRILJE
</t>
    </r>
    <r>
      <rPr>
        <sz val="10"/>
        <rFont val="Arial"/>
        <family val="2"/>
      </rPr>
      <t>Izrada, dobava i ugradnja okvira za postavu grilja od profili otvora PVC s prekinutim toplinskim mostom. Postavljanju se uz/do postojeće prozore i balkonska vrata od PVC-a koja se ne mjenjaju. Minimalno pet komora u presjeku, boje po izboru investitora , koeficijent prolaza topline prozorskih okvira k=1,3 W/m</t>
    </r>
    <r>
      <rPr>
        <vertAlign val="superscript"/>
        <sz val="10"/>
        <rFont val="Arial"/>
        <family val="2"/>
        <charset val="238"/>
      </rPr>
      <t>2</t>
    </r>
    <r>
      <rPr>
        <sz val="10"/>
        <rFont val="Arial"/>
        <family val="2"/>
      </rPr>
      <t xml:space="preserve">K, zvučna zaštita 40 dB (3 brtve). Sve brtvene gume u crnoj boji. Ugradba suha, prema RAL-u, sa zapunjenjem reški PU pjenom, sva vezna sredstva nehrđajuća. Izvođač prije izvedbe izrađuje radioničke nacrte sa svim detaljima koje usuglašava s naručiteljem.
Mjere provjeriti na licu mjesta. U cijenu uključena  sva hidro i termo brtvljenja s okolnim stijenkama konstrukcije kao i izvedba unutrašnje T i vanjske L lajsne oko kompletnog spoja PVC okvira s kontrukcijom. Također je u cijenu uključena i montaža postojećih grilja na novoizrađene i postavljene okvire. U cijenu također uključiti izradu i montažu držača grilja na novoizrađeni fasadni sustav koji sada iznosi ukupno 14 cm. Ponuđen sustav do potpune funkcionalnosti.
</t>
    </r>
  </si>
  <si>
    <r>
      <t xml:space="preserve">NAPOMENA:
</t>
    </r>
    <r>
      <rPr>
        <sz val="10"/>
        <rFont val="Arial"/>
        <family val="2"/>
      </rPr>
      <t xml:space="preserve">Okvire za griljama montirati na udaljenosti minimalno 15 cm, odnosno maksimalno cca 17 cm, zbog izrade nove fasade (4 cm termožbuke i 10 cm  termoizolacije) te otvaranja grilja.  </t>
    </r>
  </si>
  <si>
    <r>
      <t xml:space="preserve">METALNA VRATA
</t>
    </r>
    <r>
      <rPr>
        <sz val="10"/>
        <rFont val="Arial"/>
        <family val="2"/>
      </rPr>
      <t xml:space="preserve">Izrada, dobava i ugradnja dvokrilnih metalni vrata za kotlovnicu na poziciji br 6. sa nadvratnikom (metalnom rešetkom). Komplet sa okovom i bravom. Komplet sa slijepim štokom za suhu ugradnju.  Izvođač prije izvedbe izrađuje radioničke nacrte sa svim detaljima koje usuglašava s naručiteljem.
Mjere provjeriti na licu mjesta. Ponuđen sustav do potpune funkcionalnosti.
</t>
    </r>
  </si>
  <si>
    <t xml:space="preserve">Dobava i ugradnja vanjskih kamenih klupćica na svim pozicijama prozora. Klupčice su od granita i postavljaju se u cem,mort M-10.cm. Sudar fuga s prozorom obraditi silikonskim kitom. Debljina klupćice iznosi 3 cm te izlazi minimalno od novo postavljene fasade 4 cm. Razvijena širina klupćice iznosi cca 20 cm. Sve mjere uzeti na gradilištu prije ugradnje. Obračun po m'/kom.
</t>
  </si>
  <si>
    <t xml:space="preserve">Napomena: sve priključke na otvorenim krajevima sustava (sokl i sl.) moraju se izvesti podlaganjem staklene mrežice. 
Voditi računa o svim rubnim, početnim i zaključnim kao i okapnim profilima.                                                                           Mjesta u koje je potrebno ugraditi pojedina ojačanja za vješanje na fasadi (držači gromobrana, oluci isl.) izvesti pomoću posebnih elemenata a prema uputi proizvođača. 
Sve ostale detalje izvedbe uskladiti sa projektantom, uputstvima proizvođača, općim uvjetima te važećim propisima.
Obračun po m2 fasade-sokla u funkciji, komplet sa svim radom, materijalom i svim pratećim 
elementima.
</t>
  </si>
  <si>
    <r>
      <t>Dobava i ugradnja mineralne vune debljine 2.0 cm</t>
    </r>
    <r>
      <rPr>
        <sz val="10"/>
        <rFont val="Arial"/>
        <family val="2"/>
      </rPr>
      <t xml:space="preserve"> za izvođenje horizontalnih lindri razvijene širine vertikalne plohe cca 25 cm i kose lindre razvijene širine cca 25 cm. U stavci uračunata mineralna vuna 2 cm debljine, mort za lijepljenje i armiranje,  mrežica, okapni profil, te završni sloj od silikonsko-silikatne žbuke (zrno granulacije 1.5 mm) u boji po izboru Investitora (sve isto kao u stavkama 2. i 4.) .U stavci uračunati svi potrebni radovi za izradu horizontalne i kose lindre lindre. Obračun po m.</t>
    </r>
  </si>
  <si>
    <t xml:space="preserve">Na mjestima prodora, pregiba i sl. radove izvesti s posebnom pažnjom. </t>
  </si>
  <si>
    <t>Dobava,doprema i ugradnja vertikalnog oluka na sjevernom pročelju od pocinčanog lima fi 120 mm od pocinčanog lima d=0.6 mm. Verikale su o zid pričvršćene pocinčanim obujmicama. Na razmaku cca 1.0 m. U cijeni su i koljena, komplet s pričvrsnim materijalom i spajanje na horizontalni žlijeb. Obračun po m'</t>
  </si>
  <si>
    <t>Dobava materijala, izrada i ugradba (montaža) opšava od lima, ravnog nadozida, opšava krova  (atike ) i izrada uvale.</t>
  </si>
  <si>
    <t>Opšavni lim, na podkonstrukciji, s okapnicom preko ruba fasadne obloge i okapnicom prema unutarnjoj strani vijenca.</t>
  </si>
  <si>
    <t xml:space="preserve"> - spojeve izvesti standardnim preklopima -vodonepropusno, sva potrebna potkonstrukcija, učvršćenja, kitanja i sl.</t>
  </si>
  <si>
    <t xml:space="preserve">Nabava i postava podnih keramičkih protukliznih pločica I. klase s postavom u pripadajuće ljepilo, u tonu i veličini po izboru projektanta. Stavka uključuje i pripremu podloge sa svim dodatnim materijalima i nivelirajućim mortovima do 1cm debljine, a sve prema uputama i garancijama proizvođača. Fugiranje masom u tonu prema izboru projektanta. Kutove ili završetke završiti tipskim završnim profilima. </t>
  </si>
  <si>
    <t xml:space="preserve">Dobava i montaža protupožarnog sendvič panela debljine 15 cm sastavljenog iz: &gt;vanjskog trapeznog profiliranog lima, lim je čelični pocinčani debljine 0,6 mm i bojan poliesterskom bojom u tonu po RAL ton karti RAL 7010, minimalna visina vala 37 mm, osni razmak između valova max. 250 mm prostor između valova - trapeza profiliran izolacijske ispune iz konstrukcijske negorive lamelirane mineralne vune   razreda negorivosti  A1 po EN 13501-1 debljine 80 (mm) &gt;trapezi su zapunjeni negorivom mineralnom vunom  &gt;unutarnjeg plitko profiliranog  lima, lim je čelični pocinčani debljine 0,5 mm i bojan poliesterskom bojom u tonu po RAL ton karti RAL 9002. U cijeni panela su uključeni nehrđajući vijci, kalote, podloške i EPDM brtve. Paneli po duljini iz jednog komada tvornički odrezani i zaštićeni čeonim komadima. Duljina panela: cca 5,50 m, a mjere uzeti na licu mjesta Širina panela: 1000 mm, koef. prolaza topline: 0,6W/m2K, požarna otpornost: REI30. Panel sidriti u drvene letve, a svakih 2,0 m turbo vijkom u AB podlogu. U cijenu uračunati dobavu i postavu drvenih letvi te dobavu i postavu hidroizolacije. Stavka obuhvaća sve potrebne radove i materijal za kompletnu izvedbu stavke.
</t>
  </si>
  <si>
    <t xml:space="preserve">Izrada, dostava i montaža alu. stijene koja se sastoji od dva dijela. Gornji dio je ostakljen dok je donji dio pun. To je sistem profila sa prekinutim toplinskim mostom, osnovne ugradbene dubine 65 mm, minimalne vidljive širine dovratnika 51 mm.
</t>
  </si>
  <si>
    <t xml:space="preserve">Izrada, dostava i montaža alu. stijene sa ulaznim vratima koja se sastoji od dva dijela. Gornji dio je ostakljen dok se donji sastoji od ulaznih vrata i dva fiksna dijela pored vrata. To je sistem profila sa prekinutim toplinskim mostom, osnovne ugradbene dubine 65 mm, minimalne vidljive širine dovratnika 51 mm.
</t>
  </si>
  <si>
    <t>Uključeni svi aluminijski opšavi, priključak sa podom, stropom, kutevi.</t>
  </si>
  <si>
    <t xml:space="preserve">PROZORI I VRATA  (STOLARIJA) </t>
  </si>
  <si>
    <t>Dobava, montaža i ugradnja zaštitne mreže za svjetiljku LENA LIGHTING TYTAN LED 29W ili jednakovrijednu svjetiljku  _______________________</t>
  </si>
  <si>
    <r>
      <t xml:space="preserve">Dobava, montaža i spajanje nadgradne svjetiljke sigurnosne rasvjete sa oznakom </t>
    </r>
    <r>
      <rPr>
        <b/>
        <sz val="10"/>
        <rFont val="Arial"/>
        <family val="2"/>
        <charset val="238"/>
      </rPr>
      <t>IZLAZ</t>
    </r>
    <r>
      <rPr>
        <sz val="10"/>
        <rFont val="Arial"/>
        <family val="2"/>
      </rPr>
      <t xml:space="preserve">, oznake na nacrtu </t>
    </r>
    <r>
      <rPr>
        <b/>
        <sz val="10"/>
        <rFont val="Arial"/>
        <family val="2"/>
        <charset val="238"/>
      </rPr>
      <t>P1</t>
    </r>
    <r>
      <rPr>
        <sz val="10"/>
        <rFont val="Arial"/>
        <family val="2"/>
      </rPr>
      <t>, izvor LED, 240V, 50Hz, 1,5W, PRM difuzor, autonomija 3h, pripravni spoj, s plastičnim kućištem, LED indikacija rada na mreži i na ugrađenoj bateriji, ugrađen elektronički sklop koji štiti od potpunog pražnjenja baterije, zaštita od zaprljanja IP40, LENA LIGHTING LUMAX S LED ili jednakovrijedno:
_________________________________________</t>
    </r>
  </si>
  <si>
    <t>B.1.</t>
  </si>
  <si>
    <t>B.2.</t>
  </si>
  <si>
    <t>B.3.</t>
  </si>
  <si>
    <t>B.4.</t>
  </si>
  <si>
    <t>B.5.</t>
  </si>
  <si>
    <t>B.6.</t>
  </si>
  <si>
    <t>B.7.</t>
  </si>
  <si>
    <t>B.8.</t>
  </si>
  <si>
    <t xml:space="preserve"> -prateća ispitivanja (tlačne, funkcionalne probe i sl.) s izradom:</t>
  </si>
  <si>
    <t>U troškovima opreme i uređaja, podrazumijeva se njihova nabavna cijena (uključivo s carinom i porezima), transportni troškovi, svi potrebni prijenosi, utovari i istovari, uskladištenje i čuvanje, sve fco. montirano, prema projektnoj dokumentaciji, odnosno u skladu s predmetnim općim napomenama.</t>
  </si>
  <si>
    <t>vunom i ovita al.limom. Promjer dimnjače, d=200 mm</t>
  </si>
  <si>
    <r>
      <t xml:space="preserve">Dobava i ugradba </t>
    </r>
    <r>
      <rPr>
        <b/>
        <sz val="10"/>
        <color theme="1"/>
        <rFont val="Arial"/>
        <family val="2"/>
        <charset val="238"/>
      </rPr>
      <t>automatskog odzračnog lončića</t>
    </r>
    <r>
      <rPr>
        <sz val="10"/>
        <color theme="1"/>
        <rFont val="Arial"/>
        <family val="2"/>
        <charset val="238"/>
      </rPr>
      <t>.  Stavka uključuje sav spojni i brtveni materijal.</t>
    </r>
  </si>
  <si>
    <r>
      <t xml:space="preserve">Dobava i ugradba </t>
    </r>
    <r>
      <rPr>
        <b/>
        <sz val="10"/>
        <color theme="1"/>
        <rFont val="Arial"/>
        <family val="2"/>
        <charset val="238"/>
      </rPr>
      <t>okruglog termometra</t>
    </r>
    <r>
      <rPr>
        <sz val="10"/>
        <color theme="1"/>
        <rFont val="Arial"/>
        <family val="2"/>
        <charset val="238"/>
      </rPr>
      <t>, sa stražnjim priključkom 1/2". Ugradnja na cjevovod. Stavka uključuje sav spojni i brtveni materijal, te izradu kolčaka za ugradnju termometra.</t>
    </r>
  </si>
  <si>
    <t>REKAPITULACIJA GRAĐEVINSKO-OBRTNIČKIH RADOVA</t>
  </si>
  <si>
    <t xml:space="preserve">  0,15 m/s</t>
  </si>
  <si>
    <t xml:space="preserve"> 7,33  m</t>
  </si>
  <si>
    <t xml:space="preserve"> - vrata kabine: automatska teleskopska, 
3- krilna, osigurana “svjetlosnom zavjesom”</t>
  </si>
  <si>
    <t xml:space="preserve"> - dodatna oprema: rukohvat,  
uređaj za  spuštanje kabine u nižu stanicu za slučaj 
prekida mrežnog napajanja i automatsko otvaranje vrata kabine, tipkala s reljefnim oznakama, dvosmjerna govorna veza kabina - ormar upravljanja - servisna  služba</t>
  </si>
  <si>
    <t xml:space="preserve">dolje, u jami voznog okna sa strane  </t>
  </si>
  <si>
    <t>Organizacija gradilišta,pribavljanje privremenih priključaka gradilišta, opskrbom vodom i električnom energijom, prijava početka građenja i sl. Obračun paušalno.</t>
  </si>
  <si>
    <r>
      <t xml:space="preserve">Demontaža i skladištenje vanjskih rasvjetnih tijela </t>
    </r>
    <r>
      <rPr>
        <u/>
        <sz val="10"/>
        <rFont val="Arial"/>
        <family val="2"/>
        <charset val="238"/>
      </rPr>
      <t>te ponovna montaža nakon izvedbe radova s prilagodbom postojećih nosača obzirom na novu debljinu izolacije fasade</t>
    </r>
    <r>
      <rPr>
        <sz val="10"/>
        <rFont val="Arial"/>
        <family val="2"/>
      </rPr>
      <t xml:space="preserve">, prijenos do 20 m te zbrinjavanje na način i mjesto koji odredi investitor. Jediničnom cijenom obuhvatiti sav potreban rad i materijal za izradu stavke. Obračun po komadu.
</t>
    </r>
  </si>
  <si>
    <r>
      <t xml:space="preserve">Dobava i ugradnja materijala za izvedbu vertikalne hidroizolacije podnožja zida-sokla </t>
    </r>
    <r>
      <rPr>
        <sz val="10"/>
        <rFont val="Arial"/>
        <family val="2"/>
      </rPr>
      <t>vanjskih zidova do osnovnog rubnog profila fasadnog toplinskog sustava, visine min 50 cm. Izvesti sljedeće radove: *hladni bitumenski prednamaz *plastomerna bitumenska traka za hidroizolaciju protiv vlage iz tla HRN EN 13707 ili jednakovrijedna ______________,HRN EN 13969 ili jednakovrijedna ______________ d=4.0 mm zavarena za podlogu u svemu prema preporukama i uputstvima proizvođača. Obračun po izvedenoj površini sokla.</t>
    </r>
  </si>
  <si>
    <r>
      <t xml:space="preserve">Dobava, montaža i ugradnja nadgradne svjetiljke, oznake na nacrtu </t>
    </r>
    <r>
      <rPr>
        <b/>
        <sz val="10"/>
        <rFont val="Arial"/>
        <family val="2"/>
        <charset val="238"/>
      </rPr>
      <t>C1</t>
    </r>
    <r>
      <rPr>
        <sz val="10"/>
        <rFont val="Arial"/>
        <family val="2"/>
      </rPr>
      <t>, LED izvor svjetlosti, PP kućište, PC opalni difuzor, efektivni svjetosni tok ili svjetlosni tok svjetiljke s uračunatim gubicima u optičkom sustavu min 1750lm, snaga sistema max 18W (LED izvor+driver), ukupna svjetlosna iskoristivost svjetiljke min 97,22lm/W, temperatura boje svjetlosti 4000K, životni vijek L70B50≥50000h, CRI&gt;80, zaštita od prodora min IP54, mehanička zaštita min IK10, kao tip: LENA LIGHTING SATURN LED 18W ili jednakovrijedno:
________________________________________</t>
    </r>
  </si>
  <si>
    <t>Dobava, montaža i ugradnja u postojeći razvodni ormar prizemlja kombiniranog zaštitnog prekidača KZS C16A/2p/0,03A/6kA za napajanje podizne platforme</t>
  </si>
  <si>
    <t>Dobava, montaža i ugradnja u postojeći razvodni ormar potkrovlja zaštitnog prekidača C10A/1p/6kA za napajanje strujnog kruga rasvjete okna podizne platforme</t>
  </si>
  <si>
    <t>ili jednakovrijedno _________________________</t>
  </si>
  <si>
    <t>ili jednakovrijedno___________________________</t>
  </si>
  <si>
    <t>ili jedakovrijedno____________________________</t>
  </si>
  <si>
    <r>
      <t xml:space="preserve">Dobava materijala i oblaganje površina fasade sa sljedećim slojevima:
</t>
    </r>
    <r>
      <rPr>
        <sz val="10"/>
        <rFont val="Arial"/>
        <family val="2"/>
      </rPr>
      <t xml:space="preserve"> a - kompletnu fasadu premazati dubinskim učvršćivačem razrijeđenim sa vodom (kao ROFIX PP301 Hydrosol grund ili jednakovrijedno ______________), te postavljanje aluminijskog profila za podnožje sa okapnicom (kao ROFIX Profil za podnožje ili jednakovrijedno _____________) i lijepljenje ploča od mineralne vune debljine 10.0 cm (kao ROFIX FKD-S ploče od mineralne vune ili  jednakovrijedne ________________) , deklarirana toplinska provodljivost λ=0,035 W/mK reakcija na požar A1 (mogućnost upotrebe materijala reakcije na požar najmanje C) prema HRN EN 13501-1 ili jednakovrijedna ________________, otpor difuziji vodene pare μ=1 prema HRN EN 12086 ili jednakovrijedna ________________) na fasadne zidove. Ljepljenje izvesti rubno-točkastom metodom sa bijelim paropropusnim mortom za ljepljenje, granulacije 1,2mm, modula elastičnosti E= 3500 (kao ROFIX Unistar Light ili jednakovrijedna ____________).
 b - ploče postavljati zbijeno jednu do druge, a eventualne neravnine do 3mm širine popuniti sa niskoekspandirajućom pjenom, a veće od 3mm sa istim izolacijskim materijalom, a svaki spoj sa podom obraditi sa XPS pločama (min. 40 cm visine)
 c - nakon sušenja morta od min. 4 dana po suhom vremenu, ploče dodatno učvrstiti navojnim pričvrsnicama sa čeličnim čavlom po T-shemi (kao ROFIX STR-8Z 2G ili jednakovrijedno _________________)
 d - na sve kuteve postaviti pvc kutnike sa mrežicom (kao ROFIX kutnik s mrežicom ili jednakovrijedno _______________), te na horizontalne kuteve okapne profile (kao ROFIX Okapni profil ili jednakovrijedno _______________), oko otvora izvesti dijagonalna armiranja sa trakama fasadne mrežice 20x40cm,
</t>
    </r>
    <r>
      <rPr>
        <b/>
        <sz val="10"/>
        <rFont val="Arial"/>
        <family val="2"/>
        <charset val="238"/>
      </rPr>
      <t xml:space="preserve">
</t>
    </r>
  </si>
  <si>
    <t xml:space="preserve">a na spoju fasade sa stolarijom ugraditi trodimenzionalne priključne profile za stolariju (kao ROFIX APL3D Standard ili MINI 3D ili jednakovrijedno __________________).  Armiranje u debljini od 5mm, izvesti sa bijelim mortom za armiranje granulacije 1,2mm, na bazi bijelog cementa bez kromata, s laganim organskim dodatkom za obradivost, niskog modula elastičnosti (E~3500 N/mm2), tj visoke otpornosti na udarac &gt; 10 J (kao ROFIX Unistar LIGHT, mort za ljepljenje i armiranje ili jednakovrijedno ______________________).  U ovaj sloj morta, utiskuje se staklena, alkalno otporna mrežica za armiranje, 160 gr/m2, (kao ROFIX P 50 ili jednakovrijedno _____________________)  sa preklopima od  minimalno 10 cm. Ukupna debljina armirnog sloja ne smije biti manja od 5 mm, a mrežica mora biti smještena u gornjoj trećini armirnog sloja.
 </t>
  </si>
  <si>
    <t xml:space="preserve">Napomena: sve priključke na otvorenim krajevima sustava (sokl, krovni završetak i sl.) moraju se izvesti podlaganjem staklene mrežice. Voditi računa o svim rubnim, početnim i zaključnim kao i okapnim profilima.                                                                           Na spojevima fasade sa prozorskim  klupicama, ugraditi Izolacijsku traku za fuge (3-7mm). Na mjestima na kojima tehnički nije moguće izvesti brtvljenje profilima ili trakom za fuge, kao i sve ostale spojeve fasade i ostalih tijela, zabrtviti sa kvalitetnim ljepilom/brtvilom/MS Polimerom.                             Mjesta u koje je potrebno ugraditi pojedina ojačanja za vješanje na fasadi (držači zastava, rasvjete, tendi, oluci i sl.) izvesti pomoću posebnih elemenata, a prema uputi proizvođača. 
Sve ostale detalje izvedbe uskladiti sa projektantom, uputstvima proizvođača, općim uvjetima te važećim propisima.
Obračun po 1.0 m2 fasade u funkciji, komplet sa svim radom, materijalom i svim pratećim 
elementima.                                                         Koristiti fasadni sustav (kao ROFIX FIRESTOP Light MW ili jednakovrijedno _________________) istog proizvođača uz dokaz ateste dokumentacije za sustav. 
</t>
  </si>
  <si>
    <r>
      <rPr>
        <b/>
        <sz val="10"/>
        <rFont val="Arial"/>
        <family val="2"/>
        <charset val="238"/>
      </rPr>
      <t>Dobava materijala i oblaganje površina fasade -  sokla</t>
    </r>
    <r>
      <rPr>
        <sz val="10"/>
        <rFont val="Arial"/>
        <family val="2"/>
      </rPr>
      <t xml:space="preserve"> na poziciji dodira sa trotoarom  sa sljedećim slojevima u visini 0,3-1,0m:
 a - lijepljenje ploča od stirodura-ekstrudiranog polistirena XPS  s preklopom (vlagootpornog, teško zapaljivog, bez freona), debljine 5.0 cm na fasadne zidove. Lijepljenje izvesti rubno-točkastom metodom sa polimercementnim mortom za lijepljenje (kao ROFIX IA622 ili jednakovrijedno__________________).
 b - ploče postavljati zbijeno jednu do druge, a eventualne neravnine do 3mm širine popuniti sa niskoekspandirajućom pjenom, a veće od 3mm sa istim izolacijskim materijalom.
 c - nakon sušenja morta od min. 4 dana po suhom vremenu, ploče dodatno učvrstiti navojnim pričvrsnicama sa čeličnim čavlom po T-shemi (kao ROFIX STR-8Z 2G ili jednakovrijedno _________________).                            
</t>
    </r>
  </si>
  <si>
    <t xml:space="preserve">d - armiranje u debljini od 3 mm, izvesti sa polimercementnim mortom za armiranje (kao ROFIX IA622 ili jednakovrijedno _____________).  U ovaj sloj morta, utiskuje se  staklena, alkalno otporna mrežica za armiranje, 160 gr/m2, (kao ROFIX P 50 ili jednakovrijedno ______________)  sa preklopima od  minimalno 10 cm. Ukupna debljina armirnog sloja ne smije biti manja od 3 mm, a mrežica mora biti smještena u gornjoj trećini armirnog sloja.
</t>
  </si>
  <si>
    <t xml:space="preserve">a - suhu i čistu podlogu premazati ravnomjerno i temeljito u tonu fasade toniranim nerazrijeđenim dubinskim aktivnim predpremazom, koji ujednačava i za 30 % smanjuje vodupojnost podloge, te svojom penetracijom u podlogu, poboljšava prionjivost na istu, a svojim algicidnim dodacima, mogućnost pojave algi i gljivica smanjuje na najmanju moguću mjeru (kao ROFIX Putzgrund Premium ili jednakovrijedno __________________).                                                                                        b - nakon minimalno 24 sata sušenja, nanosi se vodoodbojna i paropropusna silikonsko-silikatna završna dekorativna žbuka, visokootporna na vremenske utjecaje, (kao ROFIX SiSi žbuka ili jednakovrijedno ____________)  u granulaciji 2mmV  (u boji po izboru investitora i tonu dopuštenom za  ETICS; VOSS &gt;25%).                       </t>
  </si>
  <si>
    <t>C.5.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</si>
</sst>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quot;kn&quot;;\-#,##0.00\ &quot;kn&quot;"/>
    <numFmt numFmtId="165" formatCode="###,##0.00"/>
    <numFmt numFmtId="166" formatCode="#,##0.00&quot; kn&quot;"/>
    <numFmt numFmtId="167" formatCode="#,##0.00\ &quot;kn&quot;"/>
    <numFmt numFmtId="168" formatCode="[$-41A]General"/>
    <numFmt numFmtId="169" formatCode="[$-41A]0.00"/>
    <numFmt numFmtId="170" formatCode="[$-41A]#,##0.00"/>
    <numFmt numFmtId="171" formatCode="0.0"/>
  </numFmts>
  <fonts count="46" x14ac:knownFonts="1">
    <font>
      <sz val="11"/>
      <color theme="1"/>
      <name val="Calibri"/>
      <family val="2"/>
      <charset val="238"/>
      <scheme val="minor"/>
    </font>
    <font>
      <sz val="11"/>
      <color indexed="8"/>
      <name val="Calibri"/>
      <family val="2"/>
    </font>
    <font>
      <sz val="10"/>
      <name val="Arial"/>
      <family val="2"/>
    </font>
    <font>
      <b/>
      <sz val="19"/>
      <name val="Arial"/>
      <family val="2"/>
      <charset val="238"/>
    </font>
    <font>
      <sz val="10"/>
      <name val="Arial"/>
      <family val="2"/>
      <charset val="238"/>
    </font>
    <font>
      <i/>
      <sz val="10"/>
      <name val="Arial"/>
      <family val="2"/>
      <charset val="238"/>
    </font>
    <font>
      <b/>
      <sz val="10"/>
      <name val="Arial"/>
      <family val="2"/>
      <charset val="238"/>
    </font>
    <font>
      <b/>
      <sz val="13"/>
      <name val="Arial"/>
      <family val="2"/>
      <charset val="238"/>
    </font>
    <font>
      <sz val="13"/>
      <name val="Arial"/>
      <family val="2"/>
      <charset val="238"/>
    </font>
    <font>
      <sz val="11"/>
      <name val="Arial"/>
      <family val="2"/>
      <charset val="238"/>
    </font>
    <font>
      <b/>
      <sz val="11"/>
      <name val="Arial"/>
      <family val="2"/>
      <charset val="238"/>
    </font>
    <font>
      <b/>
      <sz val="13"/>
      <color rgb="FFFF0000"/>
      <name val="Arial"/>
      <family val="2"/>
      <charset val="238"/>
    </font>
    <font>
      <sz val="11"/>
      <color theme="1"/>
      <name val="Arial"/>
      <family val="2"/>
      <charset val="238"/>
    </font>
    <font>
      <b/>
      <sz val="10"/>
      <color theme="1"/>
      <name val="Arial"/>
      <family val="2"/>
      <charset val="238"/>
    </font>
    <font>
      <sz val="10"/>
      <color theme="1"/>
      <name val="Arial"/>
      <family val="2"/>
      <charset val="238"/>
    </font>
    <font>
      <sz val="11"/>
      <color rgb="FF000000"/>
      <name val="Calibri"/>
      <family val="2"/>
      <charset val="238"/>
    </font>
    <font>
      <sz val="10"/>
      <color rgb="FF000000"/>
      <name val="Arial"/>
      <family val="2"/>
      <charset val="238"/>
    </font>
    <font>
      <b/>
      <sz val="10"/>
      <color rgb="FF000000"/>
      <name val="Arial"/>
      <family val="2"/>
      <charset val="238"/>
    </font>
    <font>
      <sz val="10"/>
      <color theme="1"/>
      <name val="Calibri"/>
      <family val="2"/>
      <charset val="238"/>
      <scheme val="minor"/>
    </font>
    <font>
      <sz val="10"/>
      <name val="Calibri"/>
      <family val="2"/>
      <charset val="238"/>
    </font>
    <font>
      <sz val="10"/>
      <color theme="1"/>
      <name val="Calibri"/>
      <family val="2"/>
      <charset val="238"/>
    </font>
    <font>
      <b/>
      <sz val="10"/>
      <name val="Swiss721BT-RomanCondensed"/>
      <charset val="238"/>
    </font>
    <font>
      <sz val="10"/>
      <name val="Helv"/>
    </font>
    <font>
      <b/>
      <sz val="12"/>
      <name val="Arial"/>
      <family val="2"/>
      <charset val="238"/>
    </font>
    <font>
      <vertAlign val="superscript"/>
      <sz val="10"/>
      <name val="Arial"/>
      <family val="2"/>
      <charset val="238"/>
    </font>
    <font>
      <sz val="10"/>
      <color rgb="FFFF0000"/>
      <name val="Arial"/>
      <family val="2"/>
      <charset val="238"/>
    </font>
    <font>
      <u/>
      <sz val="10"/>
      <name val="Arial"/>
      <family val="2"/>
      <charset val="238"/>
    </font>
    <font>
      <sz val="10"/>
      <color indexed="10"/>
      <name val="Arial"/>
      <family val="2"/>
      <charset val="238"/>
    </font>
    <font>
      <sz val="10"/>
      <color indexed="8"/>
      <name val="Arial"/>
      <family val="2"/>
      <charset val="238"/>
    </font>
    <font>
      <b/>
      <sz val="10"/>
      <color indexed="8"/>
      <name val="Arial"/>
      <family val="2"/>
      <charset val="238"/>
    </font>
    <font>
      <sz val="10"/>
      <color theme="3"/>
      <name val="Arial"/>
      <family val="2"/>
      <charset val="238"/>
    </font>
    <font>
      <sz val="11"/>
      <color rgb="FF00B050"/>
      <name val="Arial"/>
      <family val="2"/>
      <charset val="238"/>
    </font>
    <font>
      <b/>
      <i/>
      <sz val="10"/>
      <name val="Arial"/>
      <family val="2"/>
      <charset val="238"/>
    </font>
    <font>
      <sz val="18"/>
      <name val="Arial"/>
      <family val="2"/>
      <charset val="238"/>
    </font>
    <font>
      <sz val="12"/>
      <color theme="1"/>
      <name val="Arial"/>
      <family val="2"/>
      <charset val="238"/>
    </font>
    <font>
      <b/>
      <sz val="12"/>
      <color theme="1"/>
      <name val="Arial"/>
      <family val="2"/>
      <charset val="238"/>
    </font>
    <font>
      <b/>
      <sz val="10"/>
      <color theme="1"/>
      <name val="Calibri"/>
      <family val="2"/>
      <charset val="238"/>
      <scheme val="minor"/>
    </font>
    <font>
      <b/>
      <sz val="11"/>
      <color theme="1"/>
      <name val="Arial"/>
      <family val="2"/>
      <charset val="238"/>
    </font>
    <font>
      <u/>
      <sz val="10"/>
      <color theme="1"/>
      <name val="Arial"/>
      <family val="2"/>
      <charset val="238"/>
    </font>
    <font>
      <u/>
      <sz val="11"/>
      <color theme="1"/>
      <name val="Arial"/>
      <family val="2"/>
      <charset val="238"/>
    </font>
    <font>
      <sz val="11"/>
      <color rgb="FFFF0000"/>
      <name val="Arial"/>
      <family val="2"/>
      <charset val="238"/>
    </font>
    <font>
      <sz val="11"/>
      <name val="Arial"/>
      <family val="2"/>
    </font>
    <font>
      <b/>
      <sz val="11"/>
      <name val="Arial"/>
      <family val="2"/>
    </font>
    <font>
      <i/>
      <sz val="11"/>
      <name val="Arial"/>
      <family val="2"/>
    </font>
    <font>
      <sz val="12"/>
      <name val="Arial"/>
      <family val="2"/>
      <charset val="238"/>
    </font>
    <font>
      <sz val="8"/>
      <name val="Calibri"/>
      <family val="2"/>
      <charset val="238"/>
      <scheme val="minor"/>
    </font>
  </fonts>
  <fills count="7">
    <fill>
      <patternFill patternType="none"/>
    </fill>
    <fill>
      <patternFill patternType="gray125"/>
    </fill>
    <fill>
      <patternFill patternType="solid">
        <fgColor indexed="22"/>
        <bgColor indexed="31"/>
      </patternFill>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
      <patternFill patternType="solid">
        <fgColor theme="0"/>
        <bgColor indexed="31"/>
      </patternFill>
    </fill>
  </fills>
  <borders count="23">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8"/>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s>
  <cellStyleXfs count="8">
    <xf numFmtId="0" fontId="0" fillId="0" borderId="0"/>
    <xf numFmtId="0" fontId="1" fillId="0" borderId="0"/>
    <xf numFmtId="0" fontId="2" fillId="0" borderId="0"/>
    <xf numFmtId="0" fontId="4" fillId="0" borderId="0"/>
    <xf numFmtId="0" fontId="4" fillId="0" borderId="0"/>
    <xf numFmtId="168" fontId="15" fillId="0" borderId="0"/>
    <xf numFmtId="0" fontId="22" fillId="0" borderId="0"/>
    <xf numFmtId="0" fontId="4" fillId="0" borderId="0"/>
  </cellStyleXfs>
  <cellXfs count="410">
    <xf numFmtId="0" fontId="0" fillId="0" borderId="0" xfId="0"/>
    <xf numFmtId="0" fontId="12" fillId="0" borderId="0" xfId="0" applyFont="1"/>
    <xf numFmtId="49" fontId="14" fillId="0" borderId="0" xfId="0" applyNumberFormat="1" applyFont="1" applyAlignment="1">
      <alignment horizontal="center"/>
    </xf>
    <xf numFmtId="2" fontId="14" fillId="0" borderId="0" xfId="0" applyNumberFormat="1" applyFont="1"/>
    <xf numFmtId="0" fontId="14" fillId="0" borderId="0" xfId="0" applyFont="1"/>
    <xf numFmtId="49" fontId="16" fillId="0" borderId="0" xfId="5" applyNumberFormat="1" applyFont="1" applyAlignment="1">
      <alignment horizontal="right" vertical="top"/>
    </xf>
    <xf numFmtId="168" fontId="17" fillId="0" borderId="0" xfId="5" applyFont="1" applyAlignment="1">
      <alignment horizontal="justify" vertical="top" wrapText="1"/>
    </xf>
    <xf numFmtId="168" fontId="16" fillId="0" borderId="0" xfId="5" applyFont="1" applyAlignment="1">
      <alignment horizontal="left"/>
    </xf>
    <xf numFmtId="169" fontId="16" fillId="0" borderId="0" xfId="5" applyNumberFormat="1" applyFont="1" applyAlignment="1">
      <alignment horizontal="center"/>
    </xf>
    <xf numFmtId="170" fontId="16" fillId="0" borderId="0" xfId="5" applyNumberFormat="1" applyFont="1" applyAlignment="1">
      <alignment horizontal="center"/>
    </xf>
    <xf numFmtId="168" fontId="16" fillId="0" borderId="0" xfId="5" applyFont="1" applyAlignment="1">
      <alignment horizontal="center"/>
    </xf>
    <xf numFmtId="168" fontId="16" fillId="0" borderId="0" xfId="5" applyFont="1" applyAlignment="1">
      <alignment horizontal="justify" vertical="top" wrapText="1"/>
    </xf>
    <xf numFmtId="168" fontId="16" fillId="0" borderId="0" xfId="5" applyFont="1" applyAlignment="1">
      <alignment horizontal="left" vertical="top" wrapText="1"/>
    </xf>
    <xf numFmtId="49" fontId="16" fillId="0" borderId="0" xfId="5" applyNumberFormat="1" applyFont="1" applyAlignment="1">
      <alignment horizontal="center"/>
    </xf>
    <xf numFmtId="0" fontId="14" fillId="0" borderId="0" xfId="0" applyFont="1" applyAlignment="1">
      <alignment horizontal="right" vertical="top"/>
    </xf>
    <xf numFmtId="0" fontId="14" fillId="0" borderId="0" xfId="0" applyFont="1" applyAlignment="1">
      <alignment horizontal="left" vertical="top" wrapText="1"/>
    </xf>
    <xf numFmtId="2" fontId="14" fillId="0" borderId="0" xfId="0" applyNumberFormat="1" applyFont="1" applyAlignment="1">
      <alignment horizontal="center"/>
    </xf>
    <xf numFmtId="4" fontId="14" fillId="0" borderId="0" xfId="0" applyNumberFormat="1" applyFont="1" applyAlignment="1">
      <alignment horizontal="center"/>
    </xf>
    <xf numFmtId="0" fontId="14" fillId="0" borderId="0" xfId="0" applyFont="1" applyAlignment="1">
      <alignment horizontal="center"/>
    </xf>
    <xf numFmtId="0" fontId="13" fillId="0" borderId="0" xfId="0" applyFont="1" applyAlignment="1">
      <alignment horizontal="right" vertical="top"/>
    </xf>
    <xf numFmtId="0" fontId="13" fillId="0" borderId="0" xfId="0" applyFont="1" applyAlignment="1">
      <alignment horizontal="left" vertical="top" wrapText="1"/>
    </xf>
    <xf numFmtId="49" fontId="13" fillId="0" borderId="0" xfId="0" applyNumberFormat="1" applyFont="1" applyAlignment="1">
      <alignment horizontal="center"/>
    </xf>
    <xf numFmtId="2" fontId="13" fillId="0" borderId="0" xfId="0" applyNumberFormat="1" applyFont="1" applyAlignment="1">
      <alignment horizontal="center"/>
    </xf>
    <xf numFmtId="4" fontId="13" fillId="0" borderId="0" xfId="0" applyNumberFormat="1" applyFont="1" applyAlignment="1">
      <alignment horizontal="center"/>
    </xf>
    <xf numFmtId="0" fontId="13" fillId="0" borderId="0" xfId="0" applyFont="1" applyAlignment="1">
      <alignment horizontal="center"/>
    </xf>
    <xf numFmtId="49" fontId="4" fillId="0" borderId="0" xfId="0" applyNumberFormat="1" applyFont="1" applyAlignment="1">
      <alignment horizontal="left" vertical="top" wrapText="1"/>
    </xf>
    <xf numFmtId="49" fontId="18" fillId="0" borderId="0" xfId="0" applyNumberFormat="1" applyFont="1" applyAlignment="1">
      <alignment horizontal="center"/>
    </xf>
    <xf numFmtId="1" fontId="18" fillId="0" borderId="0" xfId="0" applyNumberFormat="1" applyFont="1" applyAlignment="1">
      <alignment horizontal="right"/>
    </xf>
    <xf numFmtId="4" fontId="18" fillId="0" borderId="0" xfId="0" applyNumberFormat="1" applyFont="1" applyAlignment="1">
      <alignment horizontal="right"/>
    </xf>
    <xf numFmtId="0" fontId="4" fillId="0" borderId="0" xfId="0" applyFont="1"/>
    <xf numFmtId="0" fontId="19" fillId="0" borderId="0" xfId="0" applyFont="1"/>
    <xf numFmtId="0" fontId="18" fillId="0" borderId="0" xfId="0" applyFont="1"/>
    <xf numFmtId="49" fontId="4" fillId="0" borderId="0" xfId="0" applyNumberFormat="1" applyFont="1" applyAlignment="1">
      <alignment horizontal="right" vertical="top" wrapText="1"/>
    </xf>
    <xf numFmtId="49" fontId="4" fillId="0" borderId="0" xfId="0" applyNumberFormat="1" applyFont="1" applyAlignment="1">
      <alignment horizontal="center"/>
    </xf>
    <xf numFmtId="171" fontId="14" fillId="0" borderId="0" xfId="0" applyNumberFormat="1" applyFont="1" applyAlignment="1">
      <alignment horizontal="right"/>
    </xf>
    <xf numFmtId="4" fontId="4" fillId="0" borderId="0" xfId="0" applyNumberFormat="1" applyFont="1" applyAlignment="1">
      <alignment horizontal="right"/>
    </xf>
    <xf numFmtId="171" fontId="14" fillId="0" borderId="0" xfId="0" applyNumberFormat="1" applyFont="1" applyAlignment="1">
      <alignment horizontal="center"/>
    </xf>
    <xf numFmtId="4" fontId="14" fillId="0" borderId="0" xfId="0" applyNumberFormat="1" applyFont="1" applyAlignment="1">
      <alignment horizontal="right"/>
    </xf>
    <xf numFmtId="49" fontId="14" fillId="0" borderId="0" xfId="0" applyNumberFormat="1" applyFont="1" applyAlignment="1">
      <alignment horizontal="left" vertical="top" wrapText="1"/>
    </xf>
    <xf numFmtId="49" fontId="4" fillId="0" borderId="0" xfId="0" quotePrefix="1" applyNumberFormat="1" applyFont="1" applyAlignment="1">
      <alignment horizontal="left" vertical="top" wrapText="1"/>
    </xf>
    <xf numFmtId="0" fontId="4" fillId="0" borderId="0" xfId="0" applyFont="1" applyAlignment="1">
      <alignment horizontal="left" vertical="top" wrapText="1"/>
    </xf>
    <xf numFmtId="0" fontId="21" fillId="0" borderId="0" xfId="0" applyFont="1"/>
    <xf numFmtId="17" fontId="14" fillId="0" borderId="0" xfId="0" applyNumberFormat="1" applyFont="1" applyAlignment="1">
      <alignment horizontal="right" vertical="top"/>
    </xf>
    <xf numFmtId="0" fontId="4" fillId="0" borderId="0" xfId="6" applyFont="1" applyAlignment="1">
      <alignment horizontal="left" vertical="top" wrapText="1"/>
    </xf>
    <xf numFmtId="0" fontId="4" fillId="0" borderId="0" xfId="0" applyFont="1" applyAlignment="1">
      <alignment horizontal="left" vertical="top"/>
    </xf>
    <xf numFmtId="165" fontId="4" fillId="0" borderId="0" xfId="0" applyNumberFormat="1" applyFont="1"/>
    <xf numFmtId="0" fontId="4" fillId="0" borderId="0" xfId="0" applyFont="1" applyAlignment="1">
      <alignment vertical="top" wrapText="1"/>
    </xf>
    <xf numFmtId="0" fontId="4" fillId="0" borderId="0" xfId="0" applyFont="1" applyAlignment="1">
      <alignment horizontal="right"/>
    </xf>
    <xf numFmtId="0" fontId="6" fillId="2" borderId="1" xfId="0" applyFont="1" applyFill="1" applyBorder="1" applyAlignment="1">
      <alignment horizontal="left" vertical="center"/>
    </xf>
    <xf numFmtId="0" fontId="6" fillId="2" borderId="2" xfId="0" applyFont="1" applyFill="1" applyBorder="1" applyAlignment="1">
      <alignment vertical="top" wrapText="1"/>
    </xf>
    <xf numFmtId="0" fontId="4" fillId="2" borderId="2" xfId="0" applyFont="1" applyFill="1" applyBorder="1" applyAlignment="1">
      <alignment horizontal="right"/>
    </xf>
    <xf numFmtId="165" fontId="4" fillId="2" borderId="2" xfId="0" applyNumberFormat="1" applyFont="1" applyFill="1" applyBorder="1"/>
    <xf numFmtId="165" fontId="6" fillId="2" borderId="3" xfId="0" applyNumberFormat="1" applyFont="1" applyFill="1" applyBorder="1"/>
    <xf numFmtId="10" fontId="4" fillId="0" borderId="0" xfId="0" applyNumberFormat="1" applyFont="1"/>
    <xf numFmtId="0" fontId="4" fillId="0" borderId="0" xfId="0" applyFont="1" applyAlignment="1">
      <alignment horizontal="justify" vertical="top" wrapText="1"/>
    </xf>
    <xf numFmtId="2" fontId="4" fillId="0" borderId="0" xfId="0" applyNumberFormat="1" applyFont="1" applyAlignment="1">
      <alignment horizontal="right"/>
    </xf>
    <xf numFmtId="4" fontId="4" fillId="0" borderId="0" xfId="0" applyNumberFormat="1" applyFont="1" applyAlignment="1" applyProtection="1">
      <alignment horizontal="right"/>
      <protection locked="0"/>
    </xf>
    <xf numFmtId="4" fontId="4" fillId="0" borderId="0" xfId="0" applyNumberFormat="1" applyFont="1" applyAlignment="1">
      <alignment horizontal="right" wrapText="1"/>
    </xf>
    <xf numFmtId="0" fontId="6" fillId="0" borderId="1" xfId="0" applyFont="1" applyBorder="1" applyAlignment="1">
      <alignment horizontal="left" vertical="center"/>
    </xf>
    <xf numFmtId="165" fontId="4" fillId="0" borderId="2" xfId="0" applyNumberFormat="1" applyFont="1" applyBorder="1"/>
    <xf numFmtId="165" fontId="6" fillId="0" borderId="3" xfId="0" applyNumberFormat="1" applyFont="1" applyBorder="1"/>
    <xf numFmtId="165" fontId="4" fillId="0" borderId="0" xfId="0" applyNumberFormat="1" applyFont="1" applyAlignment="1">
      <alignment wrapText="1"/>
    </xf>
    <xf numFmtId="0" fontId="25" fillId="0" borderId="0" xfId="0" applyFont="1"/>
    <xf numFmtId="49" fontId="4" fillId="0" borderId="0" xfId="0" applyNumberFormat="1" applyFont="1" applyAlignment="1">
      <alignment horizontal="right" vertical="top"/>
    </xf>
    <xf numFmtId="0" fontId="4" fillId="0" borderId="0" xfId="0" applyFont="1" applyAlignment="1">
      <alignment wrapText="1"/>
    </xf>
    <xf numFmtId="0" fontId="4" fillId="0" borderId="0" xfId="0" applyFont="1" applyAlignment="1">
      <alignment horizontal="left" wrapText="1"/>
    </xf>
    <xf numFmtId="165" fontId="25" fillId="0" borderId="0" xfId="0" applyNumberFormat="1" applyFont="1"/>
    <xf numFmtId="0" fontId="12" fillId="0" borderId="0" xfId="0" applyFont="1" applyAlignment="1">
      <alignment horizontal="left"/>
    </xf>
    <xf numFmtId="0" fontId="12" fillId="0" borderId="0" xfId="0" applyFont="1" applyAlignment="1">
      <alignment vertical="top"/>
    </xf>
    <xf numFmtId="0" fontId="12" fillId="0" borderId="0" xfId="0" applyFont="1" applyAlignment="1">
      <alignment horizontal="right"/>
    </xf>
    <xf numFmtId="166" fontId="4" fillId="0" borderId="0" xfId="0" applyNumberFormat="1" applyFont="1"/>
    <xf numFmtId="10" fontId="27" fillId="0" borderId="0" xfId="0" applyNumberFormat="1" applyFont="1"/>
    <xf numFmtId="0" fontId="27" fillId="0" borderId="0" xfId="0" applyFont="1"/>
    <xf numFmtId="165" fontId="27" fillId="0" borderId="0" xfId="0" applyNumberFormat="1" applyFont="1"/>
    <xf numFmtId="0" fontId="4" fillId="0" borderId="0" xfId="0" applyFont="1" applyAlignment="1">
      <alignment horizontal="right" vertical="top"/>
    </xf>
    <xf numFmtId="0" fontId="28" fillId="0" borderId="0" xfId="0" applyFont="1" applyAlignment="1">
      <alignment vertical="top" wrapText="1"/>
    </xf>
    <xf numFmtId="0" fontId="28" fillId="0" borderId="0" xfId="0" applyFont="1" applyAlignment="1">
      <alignment horizontal="right"/>
    </xf>
    <xf numFmtId="165" fontId="28" fillId="0" borderId="0" xfId="0" applyNumberFormat="1" applyFont="1"/>
    <xf numFmtId="166" fontId="28" fillId="0" borderId="0" xfId="0" applyNumberFormat="1" applyFont="1"/>
    <xf numFmtId="0" fontId="27" fillId="0" borderId="0" xfId="0" applyFont="1" applyAlignment="1">
      <alignment horizontal="righ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right"/>
    </xf>
    <xf numFmtId="165" fontId="25" fillId="0" borderId="0" xfId="0" applyNumberFormat="1" applyFont="1" applyAlignment="1">
      <alignment wrapText="1"/>
    </xf>
    <xf numFmtId="49" fontId="25" fillId="0" borderId="0" xfId="0" applyNumberFormat="1" applyFont="1" applyAlignment="1">
      <alignment horizontal="right" vertical="top"/>
    </xf>
    <xf numFmtId="49" fontId="25" fillId="0" borderId="0" xfId="0" applyNumberFormat="1" applyFont="1" applyAlignment="1">
      <alignment vertical="top" wrapText="1"/>
    </xf>
    <xf numFmtId="165" fontId="25" fillId="0" borderId="0" xfId="0" applyNumberFormat="1" applyFont="1" applyAlignment="1">
      <alignment vertical="top" wrapText="1"/>
    </xf>
    <xf numFmtId="165" fontId="4" fillId="0" borderId="0" xfId="0" applyNumberFormat="1" applyFont="1" applyAlignment="1">
      <alignment vertical="top" wrapText="1"/>
    </xf>
    <xf numFmtId="0" fontId="25" fillId="0" borderId="0" xfId="0" applyFont="1" applyAlignment="1">
      <alignment wrapText="1"/>
    </xf>
    <xf numFmtId="0" fontId="25" fillId="0" borderId="0" xfId="0" applyFont="1" applyAlignment="1">
      <alignment horizontal="left" vertical="top" wrapText="1"/>
    </xf>
    <xf numFmtId="0" fontId="25" fillId="0" borderId="0" xfId="0" applyFont="1" applyAlignment="1">
      <alignment horizontal="justify" vertical="top" wrapText="1"/>
    </xf>
    <xf numFmtId="0" fontId="30" fillId="0" borderId="0" xfId="0" applyFont="1"/>
    <xf numFmtId="49" fontId="25" fillId="0" borderId="0" xfId="0" applyNumberFormat="1" applyFont="1" applyAlignment="1">
      <alignment wrapText="1"/>
    </xf>
    <xf numFmtId="0" fontId="4" fillId="0" borderId="0" xfId="1" applyFont="1" applyAlignment="1">
      <alignment horizontal="left" vertical="top"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0" borderId="0" xfId="0" applyFont="1" applyAlignment="1">
      <alignment horizontal="right" wrapText="1"/>
    </xf>
    <xf numFmtId="164" fontId="4" fillId="0" borderId="0" xfId="0" applyNumberFormat="1" applyFont="1" applyAlignment="1">
      <alignment horizontal="right" wrapText="1"/>
    </xf>
    <xf numFmtId="0" fontId="6" fillId="0" borderId="0" xfId="0" applyFont="1" applyAlignment="1">
      <alignment horizontal="left" vertical="top" wrapText="1"/>
    </xf>
    <xf numFmtId="0" fontId="4" fillId="0" borderId="0" xfId="1" applyFont="1" applyAlignment="1">
      <alignment vertical="center" wrapText="1"/>
    </xf>
    <xf numFmtId="1" fontId="4" fillId="0" borderId="0" xfId="0" applyNumberFormat="1" applyFont="1" applyAlignment="1">
      <alignment horizontal="center" wrapText="1"/>
    </xf>
    <xf numFmtId="0" fontId="25" fillId="0" borderId="0" xfId="0" applyFont="1" applyAlignment="1">
      <alignment horizontal="right" vertical="top"/>
    </xf>
    <xf numFmtId="0" fontId="6" fillId="0" borderId="4" xfId="0" applyFont="1" applyBorder="1" applyAlignment="1">
      <alignment horizontal="left" vertical="top"/>
    </xf>
    <xf numFmtId="165" fontId="4" fillId="0" borderId="5" xfId="0" applyNumberFormat="1" applyFont="1" applyBorder="1"/>
    <xf numFmtId="165" fontId="6" fillId="0" borderId="6" xfId="0" applyNumberFormat="1" applyFont="1" applyBorder="1"/>
    <xf numFmtId="0" fontId="28" fillId="0" borderId="0" xfId="0" applyFont="1" applyAlignment="1">
      <alignment horizontal="left" vertical="top"/>
    </xf>
    <xf numFmtId="0" fontId="6" fillId="0" borderId="0" xfId="0" applyFont="1" applyAlignment="1">
      <alignment vertical="top" wrapText="1"/>
    </xf>
    <xf numFmtId="0" fontId="16" fillId="0" borderId="0" xfId="0" applyFont="1" applyAlignment="1">
      <alignment vertical="top" wrapText="1"/>
    </xf>
    <xf numFmtId="166" fontId="27" fillId="0" borderId="0" xfId="0" applyNumberFormat="1" applyFont="1"/>
    <xf numFmtId="0" fontId="27" fillId="0" borderId="0" xfId="0" applyFont="1" applyAlignment="1">
      <alignment horizontal="right"/>
    </xf>
    <xf numFmtId="0" fontId="27" fillId="0" borderId="0" xfId="0" applyFont="1" applyAlignment="1">
      <alignment horizontal="left" vertical="top"/>
    </xf>
    <xf numFmtId="0" fontId="27" fillId="0" borderId="0" xfId="0" applyFont="1" applyAlignment="1">
      <alignment vertical="top" wrapText="1"/>
    </xf>
    <xf numFmtId="0" fontId="31" fillId="0" borderId="7" xfId="0" applyFont="1" applyBorder="1" applyAlignment="1">
      <alignment horizontal="left" vertical="top" wrapText="1"/>
    </xf>
    <xf numFmtId="0" fontId="6" fillId="0" borderId="0" xfId="0" applyFont="1" applyAlignment="1">
      <alignment horizontal="justify" vertical="top" wrapText="1"/>
    </xf>
    <xf numFmtId="4" fontId="4" fillId="0" borderId="0" xfId="0" applyNumberFormat="1" applyFont="1" applyAlignment="1" applyProtection="1">
      <alignment horizontal="right" wrapText="1"/>
      <protection locked="0"/>
    </xf>
    <xf numFmtId="0" fontId="4" fillId="0" borderId="0" xfId="0" applyFont="1" applyAlignment="1" applyProtection="1">
      <alignment horizontal="left" vertical="top" wrapText="1"/>
      <protection hidden="1"/>
    </xf>
    <xf numFmtId="4" fontId="12" fillId="0" borderId="0" xfId="0" applyNumberFormat="1" applyFont="1" applyAlignment="1">
      <alignment horizontal="right"/>
    </xf>
    <xf numFmtId="0" fontId="6" fillId="0" borderId="0" xfId="0" applyFont="1"/>
    <xf numFmtId="0" fontId="32" fillId="0" borderId="0" xfId="0" applyFont="1" applyAlignment="1">
      <alignment horizontal="left" vertical="top" wrapText="1"/>
    </xf>
    <xf numFmtId="0" fontId="12" fillId="0" borderId="0" xfId="0" applyFont="1" applyAlignment="1">
      <alignment horizontal="right" wrapText="1"/>
    </xf>
    <xf numFmtId="0" fontId="33" fillId="0" borderId="0" xfId="0" applyFont="1"/>
    <xf numFmtId="0" fontId="4" fillId="0" borderId="0" xfId="0" applyFont="1" applyAlignment="1">
      <alignment horizontal="center" vertical="top" wrapText="1"/>
    </xf>
    <xf numFmtId="168" fontId="16" fillId="0" borderId="0" xfId="5" applyFont="1"/>
    <xf numFmtId="168" fontId="16" fillId="0" borderId="0" xfId="5" applyFont="1" applyAlignment="1">
      <alignment horizontal="right"/>
    </xf>
    <xf numFmtId="49" fontId="18" fillId="0" borderId="0" xfId="0" applyNumberFormat="1" applyFont="1" applyAlignment="1">
      <alignment horizontal="left" vertical="top" wrapText="1"/>
    </xf>
    <xf numFmtId="49" fontId="4" fillId="0" borderId="0" xfId="7" applyNumberFormat="1" applyFont="1" applyAlignment="1">
      <alignment horizontal="left" vertical="top"/>
    </xf>
    <xf numFmtId="49" fontId="4" fillId="0" borderId="0" xfId="0" applyNumberFormat="1" applyFont="1" applyAlignment="1">
      <alignment wrapText="1"/>
    </xf>
    <xf numFmtId="0" fontId="9" fillId="0" borderId="0" xfId="0" applyFont="1"/>
    <xf numFmtId="166" fontId="25" fillId="0" borderId="0" xfId="0" applyNumberFormat="1" applyFont="1"/>
    <xf numFmtId="0" fontId="6" fillId="0" borderId="0" xfId="0" applyFont="1" applyBorder="1" applyAlignment="1">
      <alignment horizontal="left" vertical="center"/>
    </xf>
    <xf numFmtId="0" fontId="6" fillId="0" borderId="0" xfId="0" applyFont="1" applyBorder="1" applyAlignment="1">
      <alignment horizontal="left" vertical="center" wrapText="1"/>
    </xf>
    <xf numFmtId="165" fontId="4" fillId="0" borderId="0" xfId="0" applyNumberFormat="1" applyFont="1" applyBorder="1"/>
    <xf numFmtId="165" fontId="6" fillId="0" borderId="0" xfId="0" applyNumberFormat="1" applyFont="1" applyBorder="1"/>
    <xf numFmtId="0" fontId="6" fillId="0" borderId="0" xfId="0" applyFont="1" applyFill="1" applyBorder="1" applyAlignment="1">
      <alignment horizontal="left" vertical="center"/>
    </xf>
    <xf numFmtId="0" fontId="6" fillId="0" borderId="0" xfId="0" applyFont="1" applyFill="1" applyBorder="1" applyAlignment="1">
      <alignment vertical="top" wrapText="1"/>
    </xf>
    <xf numFmtId="0" fontId="4" fillId="0" borderId="0" xfId="0" applyFont="1" applyFill="1" applyBorder="1" applyAlignment="1">
      <alignment horizontal="right"/>
    </xf>
    <xf numFmtId="165" fontId="4" fillId="0" borderId="0" xfId="0" applyNumberFormat="1" applyFont="1" applyFill="1" applyBorder="1"/>
    <xf numFmtId="165" fontId="6" fillId="0" borderId="0" xfId="0" applyNumberFormat="1" applyFont="1" applyFill="1" applyBorder="1"/>
    <xf numFmtId="0" fontId="10" fillId="3" borderId="0" xfId="2" applyFont="1" applyFill="1" applyBorder="1" applyAlignment="1" applyProtection="1">
      <alignment horizontal="center" vertical="center"/>
      <protection locked="0"/>
    </xf>
    <xf numFmtId="49" fontId="37" fillId="0" borderId="0" xfId="0" applyNumberFormat="1" applyFont="1" applyAlignment="1">
      <alignment horizontal="center"/>
    </xf>
    <xf numFmtId="2" fontId="37" fillId="0" borderId="0" xfId="0" applyNumberFormat="1" applyFont="1" applyAlignment="1">
      <alignment horizontal="center"/>
    </xf>
    <xf numFmtId="4" fontId="37" fillId="0" borderId="0" xfId="0" applyNumberFormat="1" applyFont="1" applyAlignment="1">
      <alignment horizontal="center"/>
    </xf>
    <xf numFmtId="0" fontId="37" fillId="0" borderId="0" xfId="0" applyFont="1" applyAlignment="1">
      <alignment horizontal="center"/>
    </xf>
    <xf numFmtId="0" fontId="37" fillId="0" borderId="0" xfId="0" applyFont="1" applyAlignment="1">
      <alignment horizontal="left" vertical="top" wrapText="1"/>
    </xf>
    <xf numFmtId="0" fontId="14" fillId="0" borderId="0" xfId="0" applyFont="1" applyAlignment="1">
      <alignment vertical="top" wrapText="1"/>
    </xf>
    <xf numFmtId="0" fontId="37" fillId="4" borderId="0" xfId="0" applyFont="1" applyFill="1" applyBorder="1" applyAlignment="1">
      <alignment horizontal="center" vertical="center" wrapText="1"/>
    </xf>
    <xf numFmtId="0" fontId="12" fillId="0" borderId="0" xfId="0" applyFont="1" applyAlignment="1">
      <alignment horizontal="left" vertical="top" wrapText="1"/>
    </xf>
    <xf numFmtId="49" fontId="12" fillId="0" borderId="0" xfId="0" applyNumberFormat="1" applyFont="1" applyAlignment="1">
      <alignment horizontal="center"/>
    </xf>
    <xf numFmtId="2" fontId="12" fillId="0" borderId="0" xfId="0" applyNumberFormat="1" applyFont="1" applyAlignment="1">
      <alignment horizontal="center"/>
    </xf>
    <xf numFmtId="4" fontId="12" fillId="0" borderId="0" xfId="0" applyNumberFormat="1" applyFont="1" applyAlignment="1">
      <alignment horizontal="center"/>
    </xf>
    <xf numFmtId="0" fontId="12" fillId="0" borderId="0" xfId="0" applyFont="1" applyAlignment="1">
      <alignment horizontal="center"/>
    </xf>
    <xf numFmtId="0" fontId="38" fillId="0" borderId="0" xfId="0" applyFont="1" applyBorder="1" applyAlignment="1">
      <alignment horizontal="right" vertical="top"/>
    </xf>
    <xf numFmtId="0" fontId="39" fillId="0" borderId="0" xfId="0" applyFont="1" applyBorder="1" applyAlignment="1">
      <alignment horizontal="left" vertical="top" wrapText="1"/>
    </xf>
    <xf numFmtId="49" fontId="39" fillId="0" borderId="0" xfId="0" applyNumberFormat="1" applyFont="1" applyBorder="1" applyAlignment="1">
      <alignment horizontal="center"/>
    </xf>
    <xf numFmtId="2" fontId="39" fillId="0" borderId="0" xfId="0" applyNumberFormat="1" applyFont="1" applyBorder="1" applyAlignment="1">
      <alignment horizontal="center"/>
    </xf>
    <xf numFmtId="4" fontId="39" fillId="0" borderId="0" xfId="0" applyNumberFormat="1" applyFont="1" applyBorder="1" applyAlignment="1">
      <alignment horizontal="center"/>
    </xf>
    <xf numFmtId="0" fontId="39" fillId="0" borderId="0" xfId="0" applyFont="1" applyBorder="1" applyAlignment="1">
      <alignment horizontal="center"/>
    </xf>
    <xf numFmtId="0" fontId="14" fillId="0" borderId="0" xfId="0" applyFont="1" applyBorder="1" applyAlignment="1">
      <alignment horizontal="right" vertical="top"/>
    </xf>
    <xf numFmtId="0" fontId="12" fillId="0" borderId="0" xfId="0" applyFont="1" applyBorder="1" applyAlignment="1">
      <alignment horizontal="left" vertical="top" wrapText="1"/>
    </xf>
    <xf numFmtId="49" fontId="12" fillId="0" borderId="0" xfId="0" applyNumberFormat="1" applyFont="1" applyBorder="1" applyAlignment="1">
      <alignment horizontal="center"/>
    </xf>
    <xf numFmtId="2"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0" borderId="0" xfId="0" applyFont="1" applyBorder="1" applyAlignment="1">
      <alignment horizontal="center"/>
    </xf>
    <xf numFmtId="0" fontId="14" fillId="0" borderId="4" xfId="0" applyFont="1" applyBorder="1" applyAlignment="1">
      <alignment horizontal="right" vertical="top"/>
    </xf>
    <xf numFmtId="0" fontId="37" fillId="0" borderId="5" xfId="0" applyFont="1" applyBorder="1" applyAlignment="1">
      <alignment horizontal="left" vertical="top" wrapText="1"/>
    </xf>
    <xf numFmtId="49" fontId="37" fillId="0" borderId="5" xfId="0" applyNumberFormat="1" applyFont="1" applyBorder="1" applyAlignment="1">
      <alignment horizontal="center"/>
    </xf>
    <xf numFmtId="2" fontId="37" fillId="0" borderId="5" xfId="0" applyNumberFormat="1" applyFont="1" applyBorder="1" applyAlignment="1">
      <alignment horizontal="center"/>
    </xf>
    <xf numFmtId="4" fontId="37" fillId="0" borderId="5" xfId="0" applyNumberFormat="1" applyFont="1" applyBorder="1" applyAlignment="1">
      <alignment horizontal="center"/>
    </xf>
    <xf numFmtId="0" fontId="37" fillId="0" borderId="5" xfId="0" applyFont="1" applyBorder="1" applyAlignment="1">
      <alignment horizontal="center"/>
    </xf>
    <xf numFmtId="4" fontId="37" fillId="0" borderId="6" xfId="0" applyNumberFormat="1" applyFont="1" applyBorder="1" applyAlignment="1">
      <alignment horizontal="center"/>
    </xf>
    <xf numFmtId="0" fontId="10" fillId="0" borderId="2" xfId="0" applyFont="1" applyBorder="1" applyAlignment="1">
      <alignment vertical="center" wrapText="1"/>
    </xf>
    <xf numFmtId="165" fontId="9" fillId="0" borderId="2" xfId="0" applyNumberFormat="1" applyFont="1" applyBorder="1"/>
    <xf numFmtId="165" fontId="10" fillId="0" borderId="3" xfId="0" applyNumberFormat="1" applyFont="1" applyBorder="1"/>
    <xf numFmtId="0" fontId="9" fillId="0" borderId="0" xfId="0" applyFont="1" applyAlignment="1">
      <alignment vertical="top" wrapText="1"/>
    </xf>
    <xf numFmtId="0" fontId="9" fillId="0" borderId="0" xfId="0" applyFont="1" applyAlignment="1">
      <alignment horizontal="right"/>
    </xf>
    <xf numFmtId="165" fontId="9" fillId="0" borderId="0" xfId="0" applyNumberFormat="1" applyFont="1"/>
    <xf numFmtId="0" fontId="10" fillId="4" borderId="0" xfId="2" applyFont="1" applyFill="1" applyBorder="1" applyAlignment="1" applyProtection="1">
      <alignment horizontal="center" vertical="center"/>
      <protection locked="0"/>
    </xf>
    <xf numFmtId="0" fontId="37" fillId="0" borderId="0" xfId="0" applyFont="1" applyBorder="1" applyAlignment="1">
      <alignment horizontal="left" vertical="top" wrapText="1"/>
    </xf>
    <xf numFmtId="49" fontId="37" fillId="0" borderId="0" xfId="0" applyNumberFormat="1" applyFont="1" applyBorder="1" applyAlignment="1">
      <alignment horizontal="center"/>
    </xf>
    <xf numFmtId="2" fontId="37" fillId="0" borderId="0" xfId="0" applyNumberFormat="1" applyFont="1" applyBorder="1" applyAlignment="1">
      <alignment horizontal="center"/>
    </xf>
    <xf numFmtId="4" fontId="37" fillId="0" borderId="0" xfId="0" applyNumberFormat="1" applyFont="1" applyBorder="1" applyAlignment="1">
      <alignment horizontal="center"/>
    </xf>
    <xf numFmtId="0" fontId="37" fillId="0" borderId="0" xfId="0" applyFont="1" applyBorder="1" applyAlignment="1">
      <alignment horizontal="center"/>
    </xf>
    <xf numFmtId="49" fontId="6" fillId="0" borderId="0" xfId="0" applyNumberFormat="1" applyFont="1" applyBorder="1" applyAlignment="1">
      <alignment vertical="top" wrapText="1"/>
    </xf>
    <xf numFmtId="0" fontId="4" fillId="0" borderId="0" xfId="0" applyFont="1" applyBorder="1"/>
    <xf numFmtId="49" fontId="4" fillId="0" borderId="0" xfId="0" applyNumberFormat="1" applyFont="1" applyBorder="1"/>
    <xf numFmtId="49" fontId="4" fillId="0" borderId="0" xfId="0" applyNumberFormat="1" applyFont="1" applyBorder="1" applyAlignment="1">
      <alignment vertical="top" wrapText="1"/>
    </xf>
    <xf numFmtId="0" fontId="25" fillId="0" borderId="0" xfId="0" applyFont="1" applyBorder="1" applyAlignment="1">
      <alignment horizontal="right"/>
    </xf>
    <xf numFmtId="165" fontId="25" fillId="0" borderId="0" xfId="0" applyNumberFormat="1" applyFont="1" applyBorder="1"/>
    <xf numFmtId="49" fontId="4" fillId="0" borderId="0" xfId="0" applyNumberFormat="1" applyFont="1" applyBorder="1" applyAlignment="1">
      <alignment wrapText="1"/>
    </xf>
    <xf numFmtId="0" fontId="4" fillId="0" borderId="0" xfId="0" applyFont="1" applyBorder="1" applyAlignment="1">
      <alignment horizontal="right"/>
    </xf>
    <xf numFmtId="0" fontId="6" fillId="0" borderId="0" xfId="0" applyFont="1" applyBorder="1" applyAlignment="1">
      <alignment vertical="top" wrapText="1"/>
    </xf>
    <xf numFmtId="0" fontId="4" fillId="0" borderId="0" xfId="0" applyFont="1" applyBorder="1" applyAlignment="1">
      <alignment horizontal="left" vertical="top"/>
    </xf>
    <xf numFmtId="0" fontId="25" fillId="0" borderId="0" xfId="0" applyFont="1" applyBorder="1" applyAlignment="1">
      <alignment horizontal="left" vertical="top"/>
    </xf>
    <xf numFmtId="0" fontId="40" fillId="0" borderId="0" xfId="0" applyFont="1" applyAlignment="1">
      <alignment horizontal="left" vertical="top"/>
    </xf>
    <xf numFmtId="49" fontId="9" fillId="0" borderId="0" xfId="0" applyNumberFormat="1" applyFont="1" applyAlignment="1">
      <alignment wrapText="1"/>
    </xf>
    <xf numFmtId="0" fontId="40" fillId="0" borderId="0" xfId="0" applyFont="1" applyAlignment="1">
      <alignment horizontal="right"/>
    </xf>
    <xf numFmtId="165" fontId="40" fillId="0" borderId="0" xfId="0" applyNumberFormat="1" applyFont="1"/>
    <xf numFmtId="0" fontId="10" fillId="4" borderId="0" xfId="0" applyFont="1" applyFill="1" applyBorder="1" applyAlignment="1">
      <alignment horizontal="center" vertical="top"/>
    </xf>
    <xf numFmtId="165" fontId="10" fillId="0" borderId="6" xfId="0" applyNumberFormat="1" applyFont="1" applyBorder="1"/>
    <xf numFmtId="0" fontId="10" fillId="0" borderId="1" xfId="0" applyFont="1" applyBorder="1" applyAlignment="1">
      <alignment horizontal="left" vertical="center"/>
    </xf>
    <xf numFmtId="10" fontId="9" fillId="0" borderId="0" xfId="0" applyNumberFormat="1"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165" fontId="9" fillId="0" borderId="0" xfId="0" applyNumberFormat="1" applyFont="1" applyBorder="1"/>
    <xf numFmtId="165" fontId="10" fillId="0" borderId="0" xfId="0" applyNumberFormat="1" applyFont="1" applyBorder="1"/>
    <xf numFmtId="0" fontId="10" fillId="0" borderId="4" xfId="0" applyFont="1" applyBorder="1" applyAlignment="1">
      <alignment horizontal="left" vertical="center"/>
    </xf>
    <xf numFmtId="49" fontId="4" fillId="0" borderId="0" xfId="0" applyNumberFormat="1" applyFont="1" applyBorder="1" applyAlignment="1">
      <alignment horizontal="right"/>
    </xf>
    <xf numFmtId="0" fontId="6" fillId="0" borderId="0" xfId="0" applyFont="1" applyAlignment="1">
      <alignment horizontal="right"/>
    </xf>
    <xf numFmtId="0" fontId="6" fillId="0" borderId="0" xfId="0" applyFont="1" applyAlignment="1">
      <alignment horizontal="left" vertical="top"/>
    </xf>
    <xf numFmtId="0" fontId="23" fillId="0" borderId="0" xfId="0" applyFont="1" applyBorder="1" applyAlignment="1">
      <alignment horizontal="center" vertical="top"/>
    </xf>
    <xf numFmtId="0" fontId="14" fillId="0" borderId="5" xfId="0" applyFont="1" applyBorder="1" applyAlignment="1">
      <alignment horizontal="center"/>
    </xf>
    <xf numFmtId="0" fontId="2" fillId="3" borderId="0" xfId="2" applyFill="1" applyBorder="1" applyAlignment="1">
      <alignment vertical="top"/>
    </xf>
    <xf numFmtId="4" fontId="2" fillId="3" borderId="0" xfId="2" applyNumberFormat="1" applyFill="1" applyBorder="1" applyAlignment="1">
      <alignment horizontal="right" vertical="top" wrapText="1"/>
    </xf>
    <xf numFmtId="0" fontId="2" fillId="3" borderId="0" xfId="2" applyFill="1" applyBorder="1"/>
    <xf numFmtId="0" fontId="3" fillId="3" borderId="0" xfId="2" applyFont="1" applyFill="1" applyBorder="1" applyAlignment="1">
      <alignment horizontal="left" vertical="top" wrapText="1"/>
    </xf>
    <xf numFmtId="0" fontId="3" fillId="0" borderId="0" xfId="2" applyFont="1" applyBorder="1" applyAlignment="1">
      <alignment horizontal="left" vertical="top" wrapText="1"/>
    </xf>
    <xf numFmtId="0" fontId="4" fillId="3" borderId="0" xfId="2" applyFont="1" applyFill="1" applyBorder="1" applyAlignment="1">
      <alignment horizontal="right" vertical="top"/>
    </xf>
    <xf numFmtId="0" fontId="4" fillId="3" borderId="0" xfId="2" applyFont="1" applyFill="1" applyBorder="1" applyAlignment="1" applyProtection="1">
      <alignment horizontal="left" vertical="top"/>
      <protection locked="0"/>
    </xf>
    <xf numFmtId="0" fontId="6" fillId="3" borderId="0" xfId="2" applyFont="1" applyFill="1" applyBorder="1" applyAlignment="1" applyProtection="1">
      <alignment horizontal="left" vertical="top"/>
      <protection locked="0"/>
    </xf>
    <xf numFmtId="0" fontId="4" fillId="3" borderId="0" xfId="2" applyFont="1" applyFill="1" applyBorder="1" applyAlignment="1" applyProtection="1">
      <alignment horizontal="right"/>
      <protection locked="0"/>
    </xf>
    <xf numFmtId="4" fontId="4" fillId="3" borderId="0" xfId="2" applyNumberFormat="1" applyFont="1" applyFill="1" applyBorder="1" applyAlignment="1" applyProtection="1">
      <alignment horizontal="right"/>
      <protection locked="0"/>
    </xf>
    <xf numFmtId="167" fontId="4" fillId="3" borderId="0" xfId="2" applyNumberFormat="1" applyFont="1" applyFill="1" applyBorder="1" applyAlignment="1" applyProtection="1">
      <alignment horizontal="right"/>
      <protection locked="0"/>
    </xf>
    <xf numFmtId="0" fontId="2" fillId="3" borderId="0" xfId="2" applyFill="1" applyBorder="1" applyProtection="1">
      <protection locked="0"/>
    </xf>
    <xf numFmtId="0" fontId="7" fillId="5" borderId="0" xfId="2" applyFont="1" applyFill="1" applyBorder="1" applyAlignment="1" applyProtection="1">
      <alignment horizontal="left" vertical="center"/>
      <protection locked="0"/>
    </xf>
    <xf numFmtId="0" fontId="8" fillId="5" borderId="0" xfId="2" applyFont="1" applyFill="1" applyBorder="1" applyAlignment="1" applyProtection="1">
      <alignment vertical="center"/>
      <protection locked="0"/>
    </xf>
    <xf numFmtId="0" fontId="8" fillId="3" borderId="0" xfId="2" applyFont="1" applyFill="1" applyBorder="1" applyAlignment="1" applyProtection="1">
      <alignment horizontal="left" vertical="center"/>
      <protection locked="0"/>
    </xf>
    <xf numFmtId="0" fontId="8" fillId="3" borderId="0" xfId="2" applyFont="1" applyFill="1" applyBorder="1" applyAlignment="1" applyProtection="1">
      <alignment vertical="center"/>
      <protection locked="0"/>
    </xf>
    <xf numFmtId="0" fontId="7" fillId="3" borderId="0" xfId="2" applyFont="1" applyFill="1" applyBorder="1" applyAlignment="1" applyProtection="1">
      <alignment horizontal="left" vertical="center"/>
      <protection locked="0"/>
    </xf>
    <xf numFmtId="0" fontId="8" fillId="3" borderId="0" xfId="2" applyFont="1" applyFill="1" applyBorder="1" applyAlignment="1" applyProtection="1">
      <alignment horizontal="right" vertical="center"/>
      <protection locked="0"/>
    </xf>
    <xf numFmtId="4" fontId="8" fillId="3" borderId="0" xfId="2" applyNumberFormat="1" applyFont="1" applyFill="1" applyBorder="1" applyAlignment="1" applyProtection="1">
      <alignment horizontal="right" vertical="center"/>
      <protection locked="0"/>
    </xf>
    <xf numFmtId="167" fontId="8" fillId="3" borderId="0" xfId="2" applyNumberFormat="1" applyFont="1" applyFill="1" applyBorder="1" applyAlignment="1" applyProtection="1">
      <alignment horizontal="right" vertical="center"/>
      <protection locked="0"/>
    </xf>
    <xf numFmtId="0" fontId="4" fillId="3" borderId="0" xfId="2" applyFont="1" applyFill="1" applyBorder="1" applyAlignment="1" applyProtection="1">
      <alignment horizontal="right" vertical="top"/>
      <protection locked="0"/>
    </xf>
    <xf numFmtId="0" fontId="6" fillId="3" borderId="0" xfId="2" applyFont="1" applyFill="1" applyBorder="1" applyProtection="1">
      <protection locked="0"/>
    </xf>
    <xf numFmtId="0" fontId="4" fillId="3" borderId="0" xfId="2" applyFont="1" applyFill="1" applyBorder="1" applyAlignment="1" applyProtection="1">
      <alignment horizontal="justify" vertical="top" wrapText="1"/>
      <protection locked="0"/>
    </xf>
    <xf numFmtId="4" fontId="4" fillId="3" borderId="0" xfId="2" applyNumberFormat="1" applyFont="1" applyFill="1" applyBorder="1" applyAlignment="1" applyProtection="1">
      <alignment horizontal="right"/>
    </xf>
    <xf numFmtId="0" fontId="4" fillId="3" borderId="0" xfId="2" applyFont="1" applyFill="1" applyBorder="1" applyAlignment="1" applyProtection="1">
      <alignment horizontal="right"/>
    </xf>
    <xf numFmtId="0" fontId="4" fillId="4" borderId="0" xfId="3" applyFill="1" applyBorder="1" applyAlignment="1" applyProtection="1">
      <alignment horizontal="justify" vertical="top" wrapText="1"/>
      <protection locked="0"/>
    </xf>
    <xf numFmtId="0" fontId="10" fillId="3" borderId="0" xfId="2" applyFont="1" applyFill="1" applyBorder="1" applyAlignment="1" applyProtection="1">
      <alignment horizontal="left" vertical="center"/>
      <protection locked="0"/>
    </xf>
    <xf numFmtId="0" fontId="10" fillId="3" borderId="0" xfId="2" applyFont="1" applyFill="1" applyBorder="1" applyAlignment="1" applyProtection="1">
      <alignment horizontal="right" vertical="center"/>
      <protection locked="0"/>
    </xf>
    <xf numFmtId="4" fontId="10" fillId="3" borderId="0" xfId="2" applyNumberFormat="1" applyFont="1" applyFill="1" applyBorder="1" applyAlignment="1" applyProtection="1">
      <alignment horizontal="right" vertical="center"/>
    </xf>
    <xf numFmtId="0" fontId="9" fillId="3" borderId="0" xfId="2" applyFont="1" applyFill="1" applyBorder="1" applyAlignment="1" applyProtection="1">
      <alignment horizontal="left" vertical="top"/>
      <protection locked="0"/>
    </xf>
    <xf numFmtId="0" fontId="10" fillId="3" borderId="0" xfId="2" applyFont="1" applyFill="1" applyBorder="1" applyProtection="1">
      <protection locked="0"/>
    </xf>
    <xf numFmtId="0" fontId="9" fillId="3" borderId="0" xfId="2" applyFont="1" applyFill="1" applyBorder="1" applyProtection="1">
      <protection locked="0"/>
    </xf>
    <xf numFmtId="0" fontId="4" fillId="3" borderId="0" xfId="2" applyFont="1" applyFill="1" applyBorder="1" applyAlignment="1" applyProtection="1">
      <alignment vertical="top" wrapText="1"/>
      <protection locked="0"/>
    </xf>
    <xf numFmtId="0" fontId="8" fillId="5" borderId="0" xfId="2" applyFont="1" applyFill="1" applyBorder="1" applyAlignment="1" applyProtection="1">
      <alignment horizontal="right" vertical="center"/>
      <protection locked="0"/>
    </xf>
    <xf numFmtId="0" fontId="7" fillId="3" borderId="0" xfId="2" applyFont="1" applyFill="1" applyBorder="1" applyAlignment="1" applyProtection="1">
      <alignment vertical="center"/>
      <protection locked="0"/>
    </xf>
    <xf numFmtId="0" fontId="2" fillId="0" borderId="0"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4" borderId="0" xfId="3" applyFill="1" applyBorder="1" applyAlignment="1" applyProtection="1">
      <alignment horizontal="right"/>
      <protection locked="0"/>
    </xf>
    <xf numFmtId="4" fontId="4" fillId="4" borderId="0" xfId="3" applyNumberFormat="1" applyFill="1" applyBorder="1" applyAlignment="1" applyProtection="1">
      <alignment horizontal="right"/>
      <protection locked="0"/>
    </xf>
    <xf numFmtId="0" fontId="9" fillId="3" borderId="0" xfId="2" applyFont="1" applyFill="1" applyBorder="1" applyAlignment="1" applyProtection="1">
      <alignment horizontal="right" vertical="top"/>
      <protection locked="0"/>
    </xf>
    <xf numFmtId="0" fontId="10" fillId="3" borderId="0" xfId="2" applyFont="1" applyFill="1" applyBorder="1" applyAlignment="1" applyProtection="1">
      <alignment horizontal="left" vertical="center"/>
    </xf>
    <xf numFmtId="9" fontId="11" fillId="3" borderId="0" xfId="2" quotePrefix="1" applyNumberFormat="1" applyFont="1" applyFill="1" applyBorder="1" applyAlignment="1" applyProtection="1">
      <alignment horizontal="center" vertical="center"/>
      <protection locked="0"/>
    </xf>
    <xf numFmtId="0" fontId="6" fillId="3" borderId="0" xfId="2" applyFont="1" applyFill="1" applyBorder="1" applyAlignment="1" applyProtection="1">
      <alignment horizontal="right" vertical="top"/>
      <protection locked="0"/>
    </xf>
    <xf numFmtId="0" fontId="6" fillId="3" borderId="0" xfId="2" applyFont="1" applyFill="1" applyBorder="1" applyAlignment="1" applyProtection="1">
      <alignment horizontal="right"/>
      <protection locked="0"/>
    </xf>
    <xf numFmtId="4" fontId="6" fillId="3" borderId="0" xfId="2" applyNumberFormat="1" applyFont="1" applyFill="1" applyBorder="1" applyAlignment="1" applyProtection="1">
      <alignment horizontal="right"/>
      <protection locked="0"/>
    </xf>
    <xf numFmtId="4" fontId="6" fillId="3" borderId="0" xfId="2" applyNumberFormat="1" applyFont="1" applyFill="1" applyBorder="1" applyAlignment="1" applyProtection="1">
      <alignment horizontal="right"/>
    </xf>
    <xf numFmtId="0" fontId="9" fillId="3" borderId="0" xfId="2" applyFont="1" applyFill="1" applyBorder="1" applyAlignment="1" applyProtection="1">
      <alignment horizontal="left"/>
      <protection locked="0"/>
    </xf>
    <xf numFmtId="0" fontId="2" fillId="3" borderId="0" xfId="2" applyFill="1" applyBorder="1" applyAlignment="1" applyProtection="1">
      <alignment vertical="top"/>
      <protection locked="0"/>
    </xf>
    <xf numFmtId="0" fontId="2" fillId="3" borderId="0" xfId="2" applyFill="1" applyBorder="1" applyAlignment="1" applyProtection="1">
      <alignment horizontal="right" vertical="top" wrapText="1"/>
      <protection locked="0"/>
    </xf>
    <xf numFmtId="4" fontId="2" fillId="3" borderId="0" xfId="2" applyNumberFormat="1" applyFill="1" applyBorder="1" applyAlignment="1" applyProtection="1">
      <alignment horizontal="right" vertical="top" wrapText="1"/>
      <protection locked="0"/>
    </xf>
    <xf numFmtId="0" fontId="4" fillId="3" borderId="0" xfId="2" applyFont="1" applyFill="1" applyBorder="1" applyAlignment="1" applyProtection="1">
      <alignment horizontal="right" vertical="top" wrapText="1"/>
      <protection locked="0"/>
    </xf>
    <xf numFmtId="167" fontId="2" fillId="3" borderId="0" xfId="2" applyNumberFormat="1" applyFill="1" applyBorder="1" applyAlignment="1" applyProtection="1">
      <alignment horizontal="right" vertical="top" wrapText="1"/>
      <protection locked="0"/>
    </xf>
    <xf numFmtId="0" fontId="4" fillId="3" borderId="0" xfId="2" applyFont="1" applyFill="1" applyBorder="1" applyAlignment="1">
      <alignment horizontal="right" vertical="top" wrapText="1"/>
    </xf>
    <xf numFmtId="0" fontId="2" fillId="3" borderId="0" xfId="2" applyFill="1" applyBorder="1" applyAlignment="1">
      <alignment horizontal="right" vertical="top" wrapText="1"/>
    </xf>
    <xf numFmtId="167" fontId="2" fillId="3" borderId="0" xfId="2" applyNumberFormat="1" applyFill="1" applyBorder="1" applyAlignment="1">
      <alignment horizontal="right" vertical="top" wrapText="1"/>
    </xf>
    <xf numFmtId="165" fontId="14" fillId="0" borderId="0" xfId="0" applyNumberFormat="1" applyFont="1" applyAlignment="1">
      <alignment wrapText="1"/>
    </xf>
    <xf numFmtId="49" fontId="14" fillId="0" borderId="0" xfId="0" applyNumberFormat="1" applyFont="1" applyBorder="1" applyAlignment="1">
      <alignment horizontal="left"/>
    </xf>
    <xf numFmtId="0" fontId="14" fillId="0" borderId="0" xfId="0" applyFont="1" applyBorder="1" applyAlignment="1">
      <alignment horizontal="left" wrapText="1"/>
    </xf>
    <xf numFmtId="49" fontId="14" fillId="0" borderId="0" xfId="0" applyNumberFormat="1" applyFont="1" applyBorder="1" applyAlignment="1">
      <alignment horizontal="center"/>
    </xf>
    <xf numFmtId="2" fontId="14" fillId="0" borderId="0" xfId="0" applyNumberFormat="1" applyFont="1" applyBorder="1"/>
    <xf numFmtId="0" fontId="14" fillId="0" borderId="0" xfId="0" applyFont="1" applyBorder="1"/>
    <xf numFmtId="49" fontId="16" fillId="0" borderId="0" xfId="5" applyNumberFormat="1" applyFont="1" applyBorder="1" applyAlignment="1">
      <alignment horizontal="right" vertical="top"/>
    </xf>
    <xf numFmtId="168" fontId="16" fillId="0" borderId="0" xfId="5" applyFont="1" applyBorder="1" applyAlignment="1">
      <alignment horizontal="left" vertical="top" wrapText="1"/>
    </xf>
    <xf numFmtId="168" fontId="16" fillId="0" borderId="0" xfId="5" applyFont="1" applyBorder="1" applyAlignment="1">
      <alignment horizontal="right"/>
    </xf>
    <xf numFmtId="169" fontId="16" fillId="0" borderId="0" xfId="5" applyNumberFormat="1" applyFont="1" applyBorder="1" applyAlignment="1">
      <alignment horizontal="center"/>
    </xf>
    <xf numFmtId="170" fontId="16" fillId="0" borderId="0" xfId="5" applyNumberFormat="1" applyFont="1" applyBorder="1" applyAlignment="1">
      <alignment horizontal="center"/>
    </xf>
    <xf numFmtId="168" fontId="16" fillId="0" borderId="0" xfId="5" applyFont="1" applyBorder="1" applyAlignment="1">
      <alignment horizontal="center"/>
    </xf>
    <xf numFmtId="0" fontId="13" fillId="0" borderId="4" xfId="0" applyFont="1" applyBorder="1" applyAlignment="1">
      <alignment horizontal="right" vertical="top"/>
    </xf>
    <xf numFmtId="0" fontId="13" fillId="0" borderId="5" xfId="0" applyFont="1" applyBorder="1" applyAlignment="1">
      <alignment horizontal="left" vertical="top" wrapText="1"/>
    </xf>
    <xf numFmtId="49" fontId="14" fillId="0" borderId="5" xfId="0" applyNumberFormat="1" applyFont="1" applyBorder="1" applyAlignment="1">
      <alignment horizontal="center"/>
    </xf>
    <xf numFmtId="2" fontId="14" fillId="0" borderId="5" xfId="0" applyNumberFormat="1" applyFont="1" applyBorder="1" applyAlignment="1">
      <alignment horizontal="center"/>
    </xf>
    <xf numFmtId="4" fontId="14" fillId="0" borderId="5" xfId="0" applyNumberFormat="1" applyFont="1" applyBorder="1" applyAlignment="1">
      <alignment horizontal="center"/>
    </xf>
    <xf numFmtId="0" fontId="13" fillId="5" borderId="4" xfId="0" applyFont="1" applyFill="1" applyBorder="1" applyAlignment="1">
      <alignment horizontal="right" vertical="top"/>
    </xf>
    <xf numFmtId="0" fontId="13" fillId="5" borderId="5" xfId="0" applyFont="1" applyFill="1" applyBorder="1" applyAlignment="1">
      <alignment horizontal="left" vertical="top" wrapText="1"/>
    </xf>
    <xf numFmtId="49" fontId="14" fillId="5" borderId="5" xfId="0" applyNumberFormat="1" applyFont="1" applyFill="1" applyBorder="1" applyAlignment="1">
      <alignment horizontal="center"/>
    </xf>
    <xf numFmtId="2" fontId="14" fillId="5" borderId="5" xfId="0" applyNumberFormat="1" applyFont="1" applyFill="1" applyBorder="1" applyAlignment="1">
      <alignment horizontal="center"/>
    </xf>
    <xf numFmtId="4" fontId="14" fillId="5" borderId="5" xfId="0" applyNumberFormat="1" applyFont="1" applyFill="1" applyBorder="1" applyAlignment="1">
      <alignment horizontal="center"/>
    </xf>
    <xf numFmtId="0" fontId="14" fillId="5" borderId="5" xfId="0" applyFont="1" applyFill="1" applyBorder="1" applyAlignment="1">
      <alignment horizontal="center"/>
    </xf>
    <xf numFmtId="4" fontId="14" fillId="5" borderId="6" xfId="0" applyNumberFormat="1" applyFont="1" applyFill="1" applyBorder="1" applyAlignment="1">
      <alignment horizontal="center"/>
    </xf>
    <xf numFmtId="0" fontId="14" fillId="0" borderId="0" xfId="0" applyFont="1" applyBorder="1" applyAlignment="1">
      <alignment horizontal="left" vertical="top" wrapText="1"/>
    </xf>
    <xf numFmtId="2" fontId="14" fillId="0" borderId="0" xfId="0" applyNumberFormat="1" applyFont="1" applyBorder="1" applyAlignment="1">
      <alignment horizontal="center"/>
    </xf>
    <xf numFmtId="4" fontId="14" fillId="0" borderId="0" xfId="0" applyNumberFormat="1" applyFont="1" applyBorder="1" applyAlignment="1">
      <alignment horizontal="center"/>
    </xf>
    <xf numFmtId="0" fontId="14" fillId="0" borderId="0" xfId="0" applyFont="1" applyBorder="1" applyAlignment="1">
      <alignment horizontal="center"/>
    </xf>
    <xf numFmtId="49" fontId="13" fillId="0" borderId="5" xfId="0" applyNumberFormat="1" applyFont="1" applyBorder="1" applyAlignment="1">
      <alignment horizontal="center"/>
    </xf>
    <xf numFmtId="2" fontId="13" fillId="0" borderId="5" xfId="0" applyNumberFormat="1" applyFont="1" applyBorder="1" applyAlignment="1">
      <alignment horizontal="center"/>
    </xf>
    <xf numFmtId="4" fontId="13" fillId="0" borderId="5" xfId="0" applyNumberFormat="1" applyFont="1" applyBorder="1" applyAlignment="1">
      <alignment horizontal="center"/>
    </xf>
    <xf numFmtId="0" fontId="13" fillId="0" borderId="5" xfId="0" applyFont="1" applyBorder="1" applyAlignment="1">
      <alignment horizontal="center"/>
    </xf>
    <xf numFmtId="4" fontId="13" fillId="0" borderId="6" xfId="0" applyNumberFormat="1" applyFont="1" applyBorder="1" applyAlignment="1">
      <alignment horizontal="center"/>
    </xf>
    <xf numFmtId="49" fontId="13" fillId="5" borderId="5" xfId="0" applyNumberFormat="1" applyFont="1" applyFill="1" applyBorder="1" applyAlignment="1">
      <alignment horizontal="center"/>
    </xf>
    <xf numFmtId="0" fontId="13" fillId="0" borderId="0" xfId="0" applyFont="1" applyAlignment="1">
      <alignment horizontal="left" vertical="center" wrapText="1"/>
    </xf>
    <xf numFmtId="0" fontId="13" fillId="0" borderId="5" xfId="0" applyFont="1" applyBorder="1" applyAlignment="1">
      <alignment horizontal="left" vertical="top"/>
    </xf>
    <xf numFmtId="0" fontId="6" fillId="3" borderId="4" xfId="2" applyFont="1" applyFill="1" applyBorder="1" applyAlignment="1" applyProtection="1">
      <alignment horizontal="right" vertical="top"/>
      <protection locked="0"/>
    </xf>
    <xf numFmtId="49" fontId="6" fillId="3" borderId="5" xfId="2" applyNumberFormat="1" applyFont="1" applyFill="1" applyBorder="1" applyAlignment="1" applyProtection="1">
      <alignment horizontal="left" vertical="top"/>
      <protection locked="0"/>
    </xf>
    <xf numFmtId="0" fontId="6" fillId="3" borderId="5" xfId="2" applyFont="1" applyFill="1" applyBorder="1" applyAlignment="1" applyProtection="1">
      <alignment horizontal="right"/>
      <protection locked="0"/>
    </xf>
    <xf numFmtId="4" fontId="6" fillId="3" borderId="5" xfId="2" applyNumberFormat="1" applyFont="1" applyFill="1" applyBorder="1" applyAlignment="1" applyProtection="1">
      <alignment horizontal="right"/>
      <protection locked="0"/>
    </xf>
    <xf numFmtId="4" fontId="6" fillId="3" borderId="6" xfId="2" applyNumberFormat="1" applyFont="1" applyFill="1" applyBorder="1" applyAlignment="1" applyProtection="1">
      <alignment horizontal="right"/>
    </xf>
    <xf numFmtId="0" fontId="6" fillId="3" borderId="5" xfId="2" applyFont="1" applyFill="1" applyBorder="1" applyAlignment="1" applyProtection="1">
      <alignment horizontal="left" vertical="top"/>
      <protection locked="0"/>
    </xf>
    <xf numFmtId="0" fontId="41" fillId="3" borderId="4" xfId="2" applyFont="1" applyFill="1" applyBorder="1" applyAlignment="1" applyProtection="1">
      <alignment horizontal="right"/>
      <protection locked="0"/>
    </xf>
    <xf numFmtId="0" fontId="42" fillId="3" borderId="5" xfId="2" applyFont="1" applyFill="1" applyBorder="1" applyAlignment="1" applyProtection="1">
      <alignment horizontal="left"/>
      <protection locked="0"/>
    </xf>
    <xf numFmtId="0" fontId="42" fillId="3" borderId="5" xfId="2" applyFont="1" applyFill="1" applyBorder="1" applyAlignment="1" applyProtection="1">
      <alignment horizontal="right"/>
      <protection locked="0"/>
    </xf>
    <xf numFmtId="4" fontId="42" fillId="3" borderId="6" xfId="2" applyNumberFormat="1" applyFont="1" applyFill="1" applyBorder="1" applyAlignment="1" applyProtection="1">
      <alignment horizontal="right"/>
    </xf>
    <xf numFmtId="0" fontId="41" fillId="3" borderId="0" xfId="2" applyFont="1" applyFill="1" applyBorder="1" applyAlignment="1" applyProtection="1">
      <alignment horizontal="right" vertical="top"/>
      <protection locked="0"/>
    </xf>
    <xf numFmtId="0" fontId="42" fillId="3" borderId="0" xfId="2" applyFont="1" applyFill="1" applyBorder="1" applyAlignment="1" applyProtection="1">
      <alignment horizontal="left" vertical="center" wrapText="1"/>
      <protection locked="0"/>
    </xf>
    <xf numFmtId="167" fontId="42" fillId="3" borderId="0" xfId="2" applyNumberFormat="1" applyFont="1" applyFill="1" applyBorder="1" applyAlignment="1" applyProtection="1">
      <alignment horizontal="right" vertical="center"/>
      <protection locked="0"/>
    </xf>
    <xf numFmtId="0" fontId="41" fillId="3" borderId="4" xfId="2" applyFont="1" applyFill="1" applyBorder="1" applyAlignment="1" applyProtection="1">
      <alignment horizontal="right" vertical="top"/>
      <protection locked="0"/>
    </xf>
    <xf numFmtId="0" fontId="42" fillId="3" borderId="5" xfId="2" applyFont="1" applyFill="1" applyBorder="1" applyAlignment="1" applyProtection="1">
      <alignment horizontal="left" vertical="center" wrapText="1"/>
      <protection locked="0"/>
    </xf>
    <xf numFmtId="0" fontId="42" fillId="3" borderId="5" xfId="2" applyFont="1" applyFill="1" applyBorder="1" applyAlignment="1" applyProtection="1">
      <alignment horizontal="left" vertical="center"/>
      <protection locked="0"/>
    </xf>
    <xf numFmtId="0" fontId="42" fillId="3" borderId="0" xfId="2" applyFont="1" applyFill="1" applyBorder="1" applyAlignment="1" applyProtection="1">
      <alignment horizontal="right" vertical="top"/>
      <protection locked="0"/>
    </xf>
    <xf numFmtId="0" fontId="41" fillId="3" borderId="4" xfId="2" applyFont="1" applyFill="1" applyBorder="1" applyAlignment="1" applyProtection="1">
      <alignment vertical="top"/>
      <protection locked="0"/>
    </xf>
    <xf numFmtId="0" fontId="41" fillId="3" borderId="5" xfId="2" applyFont="1" applyFill="1" applyBorder="1" applyAlignment="1" applyProtection="1">
      <alignment horizontal="right" vertical="top" wrapText="1"/>
      <protection locked="0"/>
    </xf>
    <xf numFmtId="4" fontId="41" fillId="3" borderId="5" xfId="2" applyNumberFormat="1" applyFont="1" applyFill="1" applyBorder="1" applyAlignment="1" applyProtection="1">
      <alignment horizontal="right" vertical="top" wrapText="1"/>
      <protection locked="0"/>
    </xf>
    <xf numFmtId="0" fontId="6" fillId="0" borderId="4" xfId="0" applyFont="1" applyBorder="1" applyAlignment="1">
      <alignment horizontal="left"/>
    </xf>
    <xf numFmtId="0" fontId="23" fillId="0" borderId="8" xfId="0" applyFont="1" applyBorder="1" applyAlignment="1">
      <alignment horizontal="center" vertical="top"/>
    </xf>
    <xf numFmtId="167" fontId="35" fillId="0" borderId="8" xfId="0" applyNumberFormat="1" applyFont="1" applyBorder="1"/>
    <xf numFmtId="0" fontId="23" fillId="0" borderId="15" xfId="0" applyFont="1" applyBorder="1" applyAlignment="1">
      <alignment horizontal="center" vertical="top"/>
    </xf>
    <xf numFmtId="167" fontId="35" fillId="0" borderId="6" xfId="0" applyNumberFormat="1" applyFont="1" applyBorder="1"/>
    <xf numFmtId="0" fontId="23" fillId="0" borderId="4" xfId="0" applyFont="1" applyBorder="1" applyAlignment="1">
      <alignment horizontal="center" vertical="top"/>
    </xf>
    <xf numFmtId="0" fontId="23" fillId="0" borderId="5" xfId="0" applyFont="1" applyBorder="1" applyAlignment="1">
      <alignment vertical="top" wrapText="1"/>
    </xf>
    <xf numFmtId="0" fontId="35" fillId="0" borderId="5" xfId="0" applyFont="1" applyBorder="1"/>
    <xf numFmtId="0" fontId="44" fillId="0" borderId="15" xfId="0" applyFont="1" applyBorder="1" applyAlignment="1">
      <alignment horizontal="center" vertical="top"/>
    </xf>
    <xf numFmtId="0" fontId="44" fillId="0" borderId="19" xfId="0" applyFont="1" applyBorder="1" applyAlignment="1">
      <alignment vertical="top" wrapText="1"/>
    </xf>
    <xf numFmtId="0" fontId="34" fillId="0" borderId="19" xfId="0" applyFont="1" applyBorder="1"/>
    <xf numFmtId="167" fontId="34" fillId="0" borderId="20" xfId="0" applyNumberFormat="1" applyFont="1" applyBorder="1"/>
    <xf numFmtId="0" fontId="44" fillId="0" borderId="22" xfId="0" applyFont="1" applyBorder="1" applyAlignment="1">
      <alignment horizontal="center" vertical="top"/>
    </xf>
    <xf numFmtId="0" fontId="44" fillId="0" borderId="18" xfId="0" applyFont="1" applyBorder="1" applyAlignment="1">
      <alignment vertical="top" wrapText="1"/>
    </xf>
    <xf numFmtId="0" fontId="34" fillId="0" borderId="18" xfId="0" applyFont="1" applyBorder="1"/>
    <xf numFmtId="167" fontId="34" fillId="0" borderId="21" xfId="0" applyNumberFormat="1" applyFont="1" applyBorder="1"/>
    <xf numFmtId="0" fontId="23" fillId="0" borderId="16" xfId="0" applyFont="1" applyBorder="1" applyAlignment="1">
      <alignment vertical="top"/>
    </xf>
    <xf numFmtId="0" fontId="23" fillId="0" borderId="0" xfId="0" applyFont="1" applyAlignment="1">
      <alignment vertical="top" wrapText="1"/>
    </xf>
    <xf numFmtId="0" fontId="23" fillId="0" borderId="0" xfId="0" applyFont="1" applyAlignment="1">
      <alignment horizontal="right"/>
    </xf>
    <xf numFmtId="167" fontId="23" fillId="0" borderId="17" xfId="0" applyNumberFormat="1" applyFont="1" applyBorder="1" applyAlignment="1">
      <alignment horizontal="right"/>
    </xf>
    <xf numFmtId="0" fontId="34" fillId="0" borderId="16" xfId="0" applyFont="1" applyBorder="1" applyAlignment="1">
      <alignment vertical="top"/>
    </xf>
    <xf numFmtId="0" fontId="34" fillId="0" borderId="0" xfId="0" applyFont="1" applyAlignment="1">
      <alignment vertical="top" wrapText="1"/>
    </xf>
    <xf numFmtId="0" fontId="34" fillId="0" borderId="0" xfId="0" applyFont="1" applyAlignment="1">
      <alignment horizontal="right"/>
    </xf>
    <xf numFmtId="167" fontId="34" fillId="0" borderId="17" xfId="0" applyNumberFormat="1" applyFont="1" applyBorder="1" applyAlignment="1">
      <alignment horizontal="right"/>
    </xf>
    <xf numFmtId="0" fontId="6" fillId="6" borderId="0" xfId="0" applyFont="1" applyFill="1" applyBorder="1" applyAlignment="1">
      <alignment horizontal="left" vertical="center"/>
    </xf>
    <xf numFmtId="0" fontId="6" fillId="6" borderId="0" xfId="0" applyFont="1" applyFill="1" applyBorder="1" applyAlignment="1">
      <alignment vertical="top" wrapText="1"/>
    </xf>
    <xf numFmtId="0" fontId="4" fillId="6" borderId="0" xfId="0" applyFont="1" applyFill="1" applyBorder="1" applyAlignment="1">
      <alignment horizontal="right"/>
    </xf>
    <xf numFmtId="165" fontId="4" fillId="6" borderId="0" xfId="0" applyNumberFormat="1" applyFont="1" applyFill="1" applyBorder="1"/>
    <xf numFmtId="165" fontId="6" fillId="6" borderId="0" xfId="0" applyNumberFormat="1" applyFont="1" applyFill="1" applyBorder="1"/>
    <xf numFmtId="0" fontId="4" fillId="0" borderId="0" xfId="0" applyFont="1" applyBorder="1" applyAlignment="1">
      <alignment vertical="top" wrapText="1"/>
    </xf>
    <xf numFmtId="0" fontId="28" fillId="0" borderId="0" xfId="0" applyFont="1" applyBorder="1" applyAlignment="1">
      <alignment vertical="top" wrapText="1"/>
    </xf>
    <xf numFmtId="49" fontId="6" fillId="0" borderId="0" xfId="0" applyNumberFormat="1" applyFont="1" applyAlignment="1">
      <alignment horizontal="left" vertical="center" wrapText="1"/>
    </xf>
    <xf numFmtId="4" fontId="4" fillId="0" borderId="0" xfId="0" applyNumberFormat="1" applyFont="1" applyAlignment="1">
      <alignment horizontal="center"/>
    </xf>
    <xf numFmtId="0" fontId="4" fillId="0" borderId="0" xfId="0" applyFont="1" applyAlignment="1" applyProtection="1">
      <alignment horizontal="left" vertical="top"/>
      <protection locked="0"/>
    </xf>
    <xf numFmtId="0" fontId="4" fillId="0" borderId="0" xfId="0" applyFont="1" applyAlignment="1" applyProtection="1">
      <alignment horizontal="right"/>
      <protection locked="0"/>
    </xf>
    <xf numFmtId="165" fontId="27" fillId="0" borderId="0" xfId="0" applyNumberFormat="1" applyFont="1" applyProtection="1">
      <protection locked="0"/>
    </xf>
    <xf numFmtId="10" fontId="4" fillId="0" borderId="0" xfId="0" applyNumberFormat="1" applyFont="1" applyProtection="1">
      <protection locked="0"/>
    </xf>
    <xf numFmtId="0" fontId="4" fillId="0" borderId="0" xfId="0" applyFont="1" applyProtection="1">
      <protection locked="0"/>
    </xf>
    <xf numFmtId="0" fontId="12" fillId="0" borderId="0" xfId="0" applyFont="1" applyProtection="1">
      <protection locked="0"/>
    </xf>
    <xf numFmtId="0" fontId="6" fillId="0" borderId="2" xfId="0" applyFont="1" applyBorder="1" applyAlignment="1">
      <alignment horizontal="left" vertical="center" wrapText="1"/>
    </xf>
    <xf numFmtId="0" fontId="4" fillId="0" borderId="0" xfId="0" applyFont="1" applyAlignment="1">
      <alignment vertical="top" wrapText="1"/>
    </xf>
    <xf numFmtId="0" fontId="6" fillId="2" borderId="2" xfId="0" applyFont="1" applyFill="1" applyBorder="1" applyAlignment="1">
      <alignment horizontal="center" vertical="center" wrapText="1"/>
    </xf>
    <xf numFmtId="0" fontId="23" fillId="0" borderId="0" xfId="0" applyFont="1" applyAlignment="1">
      <alignment horizontal="center" vertical="center" wrapText="1"/>
    </xf>
    <xf numFmtId="0" fontId="4" fillId="0" borderId="0" xfId="0" applyFont="1" applyAlignment="1">
      <alignment horizontal="center" vertical="top" wrapText="1"/>
    </xf>
    <xf numFmtId="0" fontId="6" fillId="0" borderId="5" xfId="0" applyFont="1" applyBorder="1" applyAlignment="1">
      <alignment horizontal="left" vertical="center" wrapText="1"/>
    </xf>
    <xf numFmtId="0" fontId="6" fillId="0" borderId="0" xfId="0" applyFont="1" applyAlignment="1" applyProtection="1">
      <alignment horizontal="left" vertical="top" wrapText="1"/>
      <protection locked="0"/>
    </xf>
    <xf numFmtId="0" fontId="4" fillId="3" borderId="0" xfId="2" applyFont="1" applyFill="1" applyBorder="1" applyAlignment="1" applyProtection="1">
      <alignment vertical="top" wrapText="1"/>
      <protection locked="0"/>
    </xf>
    <xf numFmtId="0" fontId="10" fillId="3" borderId="0" xfId="2" applyFont="1" applyFill="1" applyBorder="1" applyAlignment="1" applyProtection="1">
      <alignment horizontal="center" vertical="center"/>
      <protection locked="0"/>
    </xf>
    <xf numFmtId="0" fontId="8" fillId="5" borderId="0" xfId="2" applyFont="1" applyFill="1" applyBorder="1" applyAlignment="1" applyProtection="1">
      <alignment horizontal="center" vertical="center"/>
      <protection locked="0"/>
    </xf>
    <xf numFmtId="0" fontId="23" fillId="3" borderId="0" xfId="2" applyFont="1" applyFill="1" applyBorder="1" applyAlignment="1">
      <alignment horizontal="center" vertical="top" wrapText="1"/>
    </xf>
    <xf numFmtId="0" fontId="23" fillId="0" borderId="0" xfId="2" applyFont="1" applyBorder="1" applyAlignment="1">
      <alignment horizontal="center" vertical="top" wrapText="1"/>
    </xf>
    <xf numFmtId="0" fontId="5" fillId="3" borderId="0" xfId="3" applyFont="1" applyFill="1" applyBorder="1" applyAlignment="1" applyProtection="1">
      <alignment horizontal="left" vertical="top" wrapText="1"/>
      <protection locked="0"/>
    </xf>
    <xf numFmtId="0" fontId="42" fillId="3" borderId="0" xfId="2" applyFont="1" applyFill="1" applyBorder="1" applyAlignment="1" applyProtection="1">
      <alignment horizontal="left" vertical="center" wrapText="1"/>
      <protection locked="0"/>
    </xf>
    <xf numFmtId="0" fontId="43" fillId="3" borderId="0" xfId="2" applyFont="1" applyFill="1" applyBorder="1" applyAlignment="1" applyProtection="1">
      <alignment horizontal="right" vertical="top"/>
      <protection locked="0"/>
    </xf>
    <xf numFmtId="0" fontId="10" fillId="5" borderId="4" xfId="2" applyFont="1" applyFill="1" applyBorder="1" applyAlignment="1" applyProtection="1">
      <alignment horizontal="center" vertical="center"/>
      <protection locked="0"/>
    </xf>
    <xf numFmtId="0" fontId="10" fillId="5" borderId="5" xfId="2" applyFont="1" applyFill="1" applyBorder="1" applyAlignment="1" applyProtection="1">
      <alignment horizontal="center" vertical="center"/>
      <protection locked="0"/>
    </xf>
    <xf numFmtId="0" fontId="10" fillId="5" borderId="6" xfId="2" applyFont="1" applyFill="1" applyBorder="1" applyAlignment="1" applyProtection="1">
      <alignment horizontal="center" vertical="center"/>
      <protection locked="0"/>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xf>
    <xf numFmtId="0" fontId="13" fillId="5" borderId="9" xfId="0" applyFont="1" applyFill="1" applyBorder="1" applyAlignment="1">
      <alignment horizontal="center" vertical="center" wrapText="1"/>
    </xf>
    <xf numFmtId="0" fontId="36" fillId="5" borderId="12" xfId="0" applyFont="1" applyFill="1" applyBorder="1" applyAlignment="1">
      <alignment vertical="center"/>
    </xf>
    <xf numFmtId="0" fontId="13" fillId="5" borderId="10" xfId="0" applyFont="1" applyFill="1" applyBorder="1" applyAlignment="1">
      <alignment horizontal="center" vertical="center"/>
    </xf>
    <xf numFmtId="0" fontId="36" fillId="5" borderId="13" xfId="0" applyFont="1" applyFill="1" applyBorder="1" applyAlignment="1">
      <alignment vertical="center"/>
    </xf>
    <xf numFmtId="2" fontId="13" fillId="5" borderId="10" xfId="0" applyNumberFormat="1" applyFont="1" applyFill="1" applyBorder="1" applyAlignment="1">
      <alignment horizontal="center" vertical="center"/>
    </xf>
    <xf numFmtId="2" fontId="36" fillId="5" borderId="13" xfId="0" applyNumberFormat="1" applyFont="1" applyFill="1" applyBorder="1" applyAlignment="1">
      <alignment vertical="center"/>
    </xf>
    <xf numFmtId="0" fontId="23" fillId="0" borderId="0" xfId="0" applyFont="1" applyAlignment="1">
      <alignment horizontal="center" vertical="top" wrapText="1"/>
    </xf>
    <xf numFmtId="0" fontId="10" fillId="0" borderId="2" xfId="0" applyFont="1" applyBorder="1" applyAlignment="1">
      <alignment horizontal="left" vertical="center" wrapText="1"/>
    </xf>
    <xf numFmtId="0" fontId="10" fillId="0" borderId="5" xfId="0" applyFont="1" applyBorder="1" applyAlignment="1">
      <alignment horizontal="left" vertical="center"/>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10" fillId="5" borderId="6" xfId="0" applyFont="1" applyFill="1" applyBorder="1" applyAlignment="1">
      <alignment horizontal="center" vertical="top"/>
    </xf>
    <xf numFmtId="49" fontId="6" fillId="0" borderId="5" xfId="0" applyNumberFormat="1" applyFont="1" applyBorder="1" applyAlignment="1">
      <alignment horizontal="left" wrapText="1"/>
    </xf>
    <xf numFmtId="0" fontId="23" fillId="0" borderId="4" xfId="0" applyFont="1" applyBorder="1" applyAlignment="1">
      <alignment vertical="top" wrapText="1"/>
    </xf>
    <xf numFmtId="0" fontId="34" fillId="0" borderId="5" xfId="0" applyFont="1" applyBorder="1"/>
    <xf numFmtId="0" fontId="34" fillId="0" borderId="6" xfId="0" applyFont="1" applyBorder="1"/>
    <xf numFmtId="0" fontId="23" fillId="0" borderId="4" xfId="0" applyFont="1" applyBorder="1" applyAlignment="1">
      <alignment horizontal="center" vertical="top"/>
    </xf>
    <xf numFmtId="0" fontId="23" fillId="0" borderId="5" xfId="0" applyFont="1" applyBorder="1" applyAlignment="1">
      <alignment horizontal="center" vertical="top"/>
    </xf>
    <xf numFmtId="0" fontId="23" fillId="0" borderId="6" xfId="0" applyFont="1" applyBorder="1" applyAlignment="1">
      <alignment horizontal="center" vertical="top"/>
    </xf>
    <xf numFmtId="0" fontId="23" fillId="0" borderId="5" xfId="0" applyFont="1" applyBorder="1" applyAlignment="1">
      <alignment horizontal="left" vertical="top" wrapText="1"/>
    </xf>
    <xf numFmtId="0" fontId="35" fillId="0" borderId="5" xfId="0" applyFont="1" applyBorder="1"/>
    <xf numFmtId="0" fontId="35" fillId="0" borderId="6" xfId="0" applyFont="1" applyBorder="1"/>
  </cellXfs>
  <cellStyles count="8">
    <cellStyle name="Excel Built-in Normal" xfId="5"/>
    <cellStyle name="Normal" xfId="0" builtinId="0"/>
    <cellStyle name="Normal 10" xfId="7"/>
    <cellStyle name="Normal 2 10" xfId="1"/>
    <cellStyle name="Normal 3" xfId="2"/>
    <cellStyle name="Normal 7" xfId="4"/>
    <cellStyle name="Normal_42-2006 Troškovnik Solar" xfId="6"/>
    <cellStyle name="Normalno 2" xfId="3"/>
  </cellStyles>
  <dxfs count="85">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ill>
        <patternFill>
          <bgColor rgb="FFFF99FF"/>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1</xdr:col>
      <xdr:colOff>1885950</xdr:colOff>
      <xdr:row>84</xdr:row>
      <xdr:rowOff>0</xdr:rowOff>
    </xdr:from>
    <xdr:to>
      <xdr:col>1</xdr:col>
      <xdr:colOff>1885950</xdr:colOff>
      <xdr:row>84</xdr:row>
      <xdr:rowOff>161925</xdr:rowOff>
    </xdr:to>
    <xdr:sp macro="" textlink="">
      <xdr:nvSpPr>
        <xdr:cNvPr id="218" name="Text Box 59">
          <a:extLst>
            <a:ext uri="{FF2B5EF4-FFF2-40B4-BE49-F238E27FC236}">
              <a16:creationId xmlns:a16="http://schemas.microsoft.com/office/drawing/2014/main" xmlns="" id="{C0443381-ED6C-4397-A82B-E7C271D06657}"/>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19" name="Text Box 60">
          <a:extLst>
            <a:ext uri="{FF2B5EF4-FFF2-40B4-BE49-F238E27FC236}">
              <a16:creationId xmlns:a16="http://schemas.microsoft.com/office/drawing/2014/main" xmlns="" id="{D2FCD380-E108-4CA5-9015-9DF3C332781E}"/>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0" name="Text Box 61">
          <a:extLst>
            <a:ext uri="{FF2B5EF4-FFF2-40B4-BE49-F238E27FC236}">
              <a16:creationId xmlns:a16="http://schemas.microsoft.com/office/drawing/2014/main" xmlns="" id="{88D179A8-788F-4231-B11E-E0121C692EB9}"/>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1" name="Text Box 62">
          <a:extLst>
            <a:ext uri="{FF2B5EF4-FFF2-40B4-BE49-F238E27FC236}">
              <a16:creationId xmlns:a16="http://schemas.microsoft.com/office/drawing/2014/main" xmlns="" id="{6CBDAE46-9A37-40A9-AA52-43870A2B0BE8}"/>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2" name="Text Box 63">
          <a:extLst>
            <a:ext uri="{FF2B5EF4-FFF2-40B4-BE49-F238E27FC236}">
              <a16:creationId xmlns:a16="http://schemas.microsoft.com/office/drawing/2014/main" xmlns="" id="{453F75A2-0697-409D-9772-35B638F2A5E0}"/>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3" name="Text Box 64">
          <a:extLst>
            <a:ext uri="{FF2B5EF4-FFF2-40B4-BE49-F238E27FC236}">
              <a16:creationId xmlns:a16="http://schemas.microsoft.com/office/drawing/2014/main" xmlns="" id="{13C878DE-B8C9-46A2-9780-695F0A51758E}"/>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4" name="Text Box 59">
          <a:extLst>
            <a:ext uri="{FF2B5EF4-FFF2-40B4-BE49-F238E27FC236}">
              <a16:creationId xmlns:a16="http://schemas.microsoft.com/office/drawing/2014/main" xmlns="" id="{B3994471-5FAF-4FE3-A470-03504A39FE3E}"/>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5" name="Text Box 60">
          <a:extLst>
            <a:ext uri="{FF2B5EF4-FFF2-40B4-BE49-F238E27FC236}">
              <a16:creationId xmlns:a16="http://schemas.microsoft.com/office/drawing/2014/main" xmlns="" id="{8824DFE8-8834-4952-88AA-889C56790126}"/>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6" name="Text Box 61">
          <a:extLst>
            <a:ext uri="{FF2B5EF4-FFF2-40B4-BE49-F238E27FC236}">
              <a16:creationId xmlns:a16="http://schemas.microsoft.com/office/drawing/2014/main" xmlns="" id="{FA4A28F1-2E99-4C7E-97C7-CD26D9CB10F3}"/>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7" name="Text Box 62">
          <a:extLst>
            <a:ext uri="{FF2B5EF4-FFF2-40B4-BE49-F238E27FC236}">
              <a16:creationId xmlns:a16="http://schemas.microsoft.com/office/drawing/2014/main" xmlns="" id="{F310F842-71B0-44DB-B481-B597DD38347F}"/>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8" name="Text Box 63">
          <a:extLst>
            <a:ext uri="{FF2B5EF4-FFF2-40B4-BE49-F238E27FC236}">
              <a16:creationId xmlns:a16="http://schemas.microsoft.com/office/drawing/2014/main" xmlns="" id="{00247CB2-69D4-4410-9606-5D843BD59A8B}"/>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84</xdr:row>
      <xdr:rowOff>0</xdr:rowOff>
    </xdr:from>
    <xdr:to>
      <xdr:col>1</xdr:col>
      <xdr:colOff>1885950</xdr:colOff>
      <xdr:row>84</xdr:row>
      <xdr:rowOff>161925</xdr:rowOff>
    </xdr:to>
    <xdr:sp macro="" textlink="">
      <xdr:nvSpPr>
        <xdr:cNvPr id="229" name="Text Box 64">
          <a:extLst>
            <a:ext uri="{FF2B5EF4-FFF2-40B4-BE49-F238E27FC236}">
              <a16:creationId xmlns:a16="http://schemas.microsoft.com/office/drawing/2014/main" xmlns="" id="{0BD7644E-A346-4177-8A83-D2F779C82EE9}"/>
            </a:ext>
          </a:extLst>
        </xdr:cNvPr>
        <xdr:cNvSpPr txBox="1">
          <a:spLocks noChangeArrowheads="1"/>
        </xdr:cNvSpPr>
      </xdr:nvSpPr>
      <xdr:spPr bwMode="auto">
        <a:xfrm>
          <a:off x="2276475" y="53892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0" name="Text Box 59">
          <a:extLst>
            <a:ext uri="{FF2B5EF4-FFF2-40B4-BE49-F238E27FC236}">
              <a16:creationId xmlns:a16="http://schemas.microsoft.com/office/drawing/2014/main" xmlns="" id="{34E0355A-2ED4-4F05-9F86-C208B9CCA02B}"/>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1" name="Text Box 60">
          <a:extLst>
            <a:ext uri="{FF2B5EF4-FFF2-40B4-BE49-F238E27FC236}">
              <a16:creationId xmlns:a16="http://schemas.microsoft.com/office/drawing/2014/main" xmlns="" id="{851789A7-B19D-4F04-8BC7-FCDEAFC6D7CE}"/>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2" name="Text Box 61">
          <a:extLst>
            <a:ext uri="{FF2B5EF4-FFF2-40B4-BE49-F238E27FC236}">
              <a16:creationId xmlns:a16="http://schemas.microsoft.com/office/drawing/2014/main" xmlns="" id="{F9EE692C-ABEC-4401-B194-3398222A9DCC}"/>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3" name="Text Box 62">
          <a:extLst>
            <a:ext uri="{FF2B5EF4-FFF2-40B4-BE49-F238E27FC236}">
              <a16:creationId xmlns:a16="http://schemas.microsoft.com/office/drawing/2014/main" xmlns="" id="{837E5F73-E7D4-424B-B316-A5C3C83EF4D9}"/>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4" name="Text Box 63">
          <a:extLst>
            <a:ext uri="{FF2B5EF4-FFF2-40B4-BE49-F238E27FC236}">
              <a16:creationId xmlns:a16="http://schemas.microsoft.com/office/drawing/2014/main" xmlns="" id="{0CC8A32E-29BE-4D87-8D4A-28739707DE7F}"/>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5" name="Text Box 64">
          <a:extLst>
            <a:ext uri="{FF2B5EF4-FFF2-40B4-BE49-F238E27FC236}">
              <a16:creationId xmlns:a16="http://schemas.microsoft.com/office/drawing/2014/main" xmlns="" id="{462FA2C6-C82C-4038-9FD6-2C5952210529}"/>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6" name="Text Box 59">
          <a:extLst>
            <a:ext uri="{FF2B5EF4-FFF2-40B4-BE49-F238E27FC236}">
              <a16:creationId xmlns:a16="http://schemas.microsoft.com/office/drawing/2014/main" xmlns="" id="{7CEA6D95-C20B-4E7C-BCDD-DB99625DAA73}"/>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7" name="Text Box 60">
          <a:extLst>
            <a:ext uri="{FF2B5EF4-FFF2-40B4-BE49-F238E27FC236}">
              <a16:creationId xmlns:a16="http://schemas.microsoft.com/office/drawing/2014/main" xmlns="" id="{43EEF323-727B-423E-B35F-250D55F651A3}"/>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8" name="Text Box 61">
          <a:extLst>
            <a:ext uri="{FF2B5EF4-FFF2-40B4-BE49-F238E27FC236}">
              <a16:creationId xmlns:a16="http://schemas.microsoft.com/office/drawing/2014/main" xmlns="" id="{F8306F63-29A7-47C3-862D-C1C5A1833E01}"/>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39" name="Text Box 62">
          <a:extLst>
            <a:ext uri="{FF2B5EF4-FFF2-40B4-BE49-F238E27FC236}">
              <a16:creationId xmlns:a16="http://schemas.microsoft.com/office/drawing/2014/main" xmlns="" id="{F8D10760-909A-4A82-8886-CC9C652B56D4}"/>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40" name="Text Box 63">
          <a:extLst>
            <a:ext uri="{FF2B5EF4-FFF2-40B4-BE49-F238E27FC236}">
              <a16:creationId xmlns:a16="http://schemas.microsoft.com/office/drawing/2014/main" xmlns="" id="{CB02E563-1F8B-496C-9CDE-88C75E41E20A}"/>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86</xdr:row>
      <xdr:rowOff>0</xdr:rowOff>
    </xdr:from>
    <xdr:to>
      <xdr:col>1</xdr:col>
      <xdr:colOff>1885950</xdr:colOff>
      <xdr:row>86</xdr:row>
      <xdr:rowOff>161925</xdr:rowOff>
    </xdr:to>
    <xdr:sp macro="" textlink="">
      <xdr:nvSpPr>
        <xdr:cNvPr id="241" name="Text Box 64">
          <a:extLst>
            <a:ext uri="{FF2B5EF4-FFF2-40B4-BE49-F238E27FC236}">
              <a16:creationId xmlns:a16="http://schemas.microsoft.com/office/drawing/2014/main" xmlns="" id="{C5288248-C5CD-4A44-B43C-8C87E30B12F5}"/>
            </a:ext>
          </a:extLst>
        </xdr:cNvPr>
        <xdr:cNvSpPr txBox="1">
          <a:spLocks noChangeArrowheads="1"/>
        </xdr:cNvSpPr>
      </xdr:nvSpPr>
      <xdr:spPr bwMode="auto">
        <a:xfrm>
          <a:off x="2276475" y="543782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1885950</xdr:colOff>
      <xdr:row>62</xdr:row>
      <xdr:rowOff>0</xdr:rowOff>
    </xdr:from>
    <xdr:ext cx="0" cy="161925"/>
    <xdr:sp macro="" textlink="">
      <xdr:nvSpPr>
        <xdr:cNvPr id="242" name="Text Box 59">
          <a:extLst>
            <a:ext uri="{FF2B5EF4-FFF2-40B4-BE49-F238E27FC236}">
              <a16:creationId xmlns:a16="http://schemas.microsoft.com/office/drawing/2014/main" xmlns="" id="{006C5F14-B57E-4021-8100-FCF539C0D1D8}"/>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3" name="Text Box 60">
          <a:extLst>
            <a:ext uri="{FF2B5EF4-FFF2-40B4-BE49-F238E27FC236}">
              <a16:creationId xmlns:a16="http://schemas.microsoft.com/office/drawing/2014/main" xmlns="" id="{4D32DEB4-655D-4FE0-A2C7-21FD34F92402}"/>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4" name="Text Box 61">
          <a:extLst>
            <a:ext uri="{FF2B5EF4-FFF2-40B4-BE49-F238E27FC236}">
              <a16:creationId xmlns:a16="http://schemas.microsoft.com/office/drawing/2014/main" xmlns="" id="{ECF43C14-CBAB-4721-9D9B-9EBAD7DF7287}"/>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5" name="Text Box 62">
          <a:extLst>
            <a:ext uri="{FF2B5EF4-FFF2-40B4-BE49-F238E27FC236}">
              <a16:creationId xmlns:a16="http://schemas.microsoft.com/office/drawing/2014/main" xmlns="" id="{8AB07BED-6187-4024-8608-44BF53E06ECD}"/>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6" name="Text Box 63">
          <a:extLst>
            <a:ext uri="{FF2B5EF4-FFF2-40B4-BE49-F238E27FC236}">
              <a16:creationId xmlns:a16="http://schemas.microsoft.com/office/drawing/2014/main" xmlns="" id="{EB1F5FE0-D92F-4C05-9F60-577F9B5D7AA0}"/>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7" name="Text Box 64">
          <a:extLst>
            <a:ext uri="{FF2B5EF4-FFF2-40B4-BE49-F238E27FC236}">
              <a16:creationId xmlns:a16="http://schemas.microsoft.com/office/drawing/2014/main" xmlns="" id="{19465AC6-4526-4578-B870-7085807684FA}"/>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8" name="Text Box 59">
          <a:extLst>
            <a:ext uri="{FF2B5EF4-FFF2-40B4-BE49-F238E27FC236}">
              <a16:creationId xmlns:a16="http://schemas.microsoft.com/office/drawing/2014/main" xmlns="" id="{4AABC14C-192D-4983-923C-8082FC16FFCF}"/>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49" name="Text Box 60">
          <a:extLst>
            <a:ext uri="{FF2B5EF4-FFF2-40B4-BE49-F238E27FC236}">
              <a16:creationId xmlns:a16="http://schemas.microsoft.com/office/drawing/2014/main" xmlns="" id="{FF44725C-50B0-40A2-A0CD-7EA890C0C3BA}"/>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50" name="Text Box 61">
          <a:extLst>
            <a:ext uri="{FF2B5EF4-FFF2-40B4-BE49-F238E27FC236}">
              <a16:creationId xmlns:a16="http://schemas.microsoft.com/office/drawing/2014/main" xmlns="" id="{2B90302A-28FC-4664-8B2D-4E7F31E77512}"/>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51" name="Text Box 62">
          <a:extLst>
            <a:ext uri="{FF2B5EF4-FFF2-40B4-BE49-F238E27FC236}">
              <a16:creationId xmlns:a16="http://schemas.microsoft.com/office/drawing/2014/main" xmlns="" id="{6A12A3CD-73C7-4F8E-BBFB-7ACA86954532}"/>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52" name="Text Box 63">
          <a:extLst>
            <a:ext uri="{FF2B5EF4-FFF2-40B4-BE49-F238E27FC236}">
              <a16:creationId xmlns:a16="http://schemas.microsoft.com/office/drawing/2014/main" xmlns="" id="{2F7BF492-C6DD-4C06-BB76-C5DAEDF82E58}"/>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62</xdr:row>
      <xdr:rowOff>0</xdr:rowOff>
    </xdr:from>
    <xdr:ext cx="0" cy="161925"/>
    <xdr:sp macro="" textlink="">
      <xdr:nvSpPr>
        <xdr:cNvPr id="253" name="Text Box 64">
          <a:extLst>
            <a:ext uri="{FF2B5EF4-FFF2-40B4-BE49-F238E27FC236}">
              <a16:creationId xmlns:a16="http://schemas.microsoft.com/office/drawing/2014/main" xmlns="" id="{9EC6CF91-5DF2-496C-8139-416A93E8D241}"/>
            </a:ext>
          </a:extLst>
        </xdr:cNvPr>
        <xdr:cNvSpPr txBox="1">
          <a:spLocks noChangeArrowheads="1"/>
        </xdr:cNvSpPr>
      </xdr:nvSpPr>
      <xdr:spPr bwMode="auto">
        <a:xfrm>
          <a:off x="2276475" y="48587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4" name="Text Box 59">
          <a:extLst>
            <a:ext uri="{FF2B5EF4-FFF2-40B4-BE49-F238E27FC236}">
              <a16:creationId xmlns:a16="http://schemas.microsoft.com/office/drawing/2014/main" xmlns="" id="{F017C200-C480-4739-8FD1-6C74956D6DA6}"/>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5" name="Text Box 60">
          <a:extLst>
            <a:ext uri="{FF2B5EF4-FFF2-40B4-BE49-F238E27FC236}">
              <a16:creationId xmlns:a16="http://schemas.microsoft.com/office/drawing/2014/main" xmlns="" id="{3AAE2CBB-7A43-434B-8BAC-CB8E71E2C6B6}"/>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6" name="Text Box 61">
          <a:extLst>
            <a:ext uri="{FF2B5EF4-FFF2-40B4-BE49-F238E27FC236}">
              <a16:creationId xmlns:a16="http://schemas.microsoft.com/office/drawing/2014/main" xmlns="" id="{A35EF7B4-DF7F-4C83-BF8F-CB53D476D507}"/>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7" name="Text Box 62">
          <a:extLst>
            <a:ext uri="{FF2B5EF4-FFF2-40B4-BE49-F238E27FC236}">
              <a16:creationId xmlns:a16="http://schemas.microsoft.com/office/drawing/2014/main" xmlns="" id="{7EFAE8B4-CFEC-40B2-BB46-D6AA540AA996}"/>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8" name="Text Box 63">
          <a:extLst>
            <a:ext uri="{FF2B5EF4-FFF2-40B4-BE49-F238E27FC236}">
              <a16:creationId xmlns:a16="http://schemas.microsoft.com/office/drawing/2014/main" xmlns="" id="{68E0FE2D-1AD8-42A7-8E2D-22056FCEA4E8}"/>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59" name="Text Box 64">
          <a:extLst>
            <a:ext uri="{FF2B5EF4-FFF2-40B4-BE49-F238E27FC236}">
              <a16:creationId xmlns:a16="http://schemas.microsoft.com/office/drawing/2014/main" xmlns="" id="{13AF7135-F543-432E-A4F1-DE733A112FDF}"/>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0" name="Text Box 59">
          <a:extLst>
            <a:ext uri="{FF2B5EF4-FFF2-40B4-BE49-F238E27FC236}">
              <a16:creationId xmlns:a16="http://schemas.microsoft.com/office/drawing/2014/main" xmlns="" id="{2EE71729-B1A1-4B1B-805E-2A44D1213B9E}"/>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1" name="Text Box 60">
          <a:extLst>
            <a:ext uri="{FF2B5EF4-FFF2-40B4-BE49-F238E27FC236}">
              <a16:creationId xmlns:a16="http://schemas.microsoft.com/office/drawing/2014/main" xmlns="" id="{44AD3E6A-4C78-4E7F-9639-64DE515E77CD}"/>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2" name="Text Box 61">
          <a:extLst>
            <a:ext uri="{FF2B5EF4-FFF2-40B4-BE49-F238E27FC236}">
              <a16:creationId xmlns:a16="http://schemas.microsoft.com/office/drawing/2014/main" xmlns="" id="{913B8D40-2EBB-46DC-9609-0AB148C66DCF}"/>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3" name="Text Box 62">
          <a:extLst>
            <a:ext uri="{FF2B5EF4-FFF2-40B4-BE49-F238E27FC236}">
              <a16:creationId xmlns:a16="http://schemas.microsoft.com/office/drawing/2014/main" xmlns="" id="{AD9CFE12-9201-4D70-B9FB-CAE1DC7C4AB8}"/>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4" name="Text Box 63">
          <a:extLst>
            <a:ext uri="{FF2B5EF4-FFF2-40B4-BE49-F238E27FC236}">
              <a16:creationId xmlns:a16="http://schemas.microsoft.com/office/drawing/2014/main" xmlns="" id="{CF272B72-5932-4D1B-9464-A9079944AA33}"/>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64</xdr:row>
      <xdr:rowOff>0</xdr:rowOff>
    </xdr:from>
    <xdr:ext cx="0" cy="161925"/>
    <xdr:sp macro="" textlink="">
      <xdr:nvSpPr>
        <xdr:cNvPr id="265" name="Text Box 64">
          <a:extLst>
            <a:ext uri="{FF2B5EF4-FFF2-40B4-BE49-F238E27FC236}">
              <a16:creationId xmlns:a16="http://schemas.microsoft.com/office/drawing/2014/main" xmlns="" id="{BFECA1A2-DCE1-477C-9EB9-3109B5F7C18C}"/>
            </a:ext>
          </a:extLst>
        </xdr:cNvPr>
        <xdr:cNvSpPr txBox="1">
          <a:spLocks noChangeArrowheads="1"/>
        </xdr:cNvSpPr>
      </xdr:nvSpPr>
      <xdr:spPr bwMode="auto">
        <a:xfrm>
          <a:off x="2276475" y="493966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66" name="Text Box 59">
          <a:extLst>
            <a:ext uri="{FF2B5EF4-FFF2-40B4-BE49-F238E27FC236}">
              <a16:creationId xmlns:a16="http://schemas.microsoft.com/office/drawing/2014/main" xmlns="" id="{1DF75B26-C909-4810-8310-832E21158519}"/>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67" name="Text Box 60">
          <a:extLst>
            <a:ext uri="{FF2B5EF4-FFF2-40B4-BE49-F238E27FC236}">
              <a16:creationId xmlns:a16="http://schemas.microsoft.com/office/drawing/2014/main" xmlns="" id="{7130366E-0A62-4189-A96F-7863ACF9A5CB}"/>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68" name="Text Box 61">
          <a:extLst>
            <a:ext uri="{FF2B5EF4-FFF2-40B4-BE49-F238E27FC236}">
              <a16:creationId xmlns:a16="http://schemas.microsoft.com/office/drawing/2014/main" xmlns="" id="{49AF342B-DD32-4F86-A832-0FA260558B23}"/>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69" name="Text Box 62">
          <a:extLst>
            <a:ext uri="{FF2B5EF4-FFF2-40B4-BE49-F238E27FC236}">
              <a16:creationId xmlns:a16="http://schemas.microsoft.com/office/drawing/2014/main" xmlns="" id="{23CF5060-9476-414E-B313-38F3DB828B2A}"/>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0" name="Text Box 63">
          <a:extLst>
            <a:ext uri="{FF2B5EF4-FFF2-40B4-BE49-F238E27FC236}">
              <a16:creationId xmlns:a16="http://schemas.microsoft.com/office/drawing/2014/main" xmlns="" id="{ADDB9721-E852-40DC-A372-0ABCFDC26DC3}"/>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1" name="Text Box 64">
          <a:extLst>
            <a:ext uri="{FF2B5EF4-FFF2-40B4-BE49-F238E27FC236}">
              <a16:creationId xmlns:a16="http://schemas.microsoft.com/office/drawing/2014/main" xmlns="" id="{5D3915CD-A988-4AE6-96CF-41BEB9529199}"/>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2" name="Text Box 59">
          <a:extLst>
            <a:ext uri="{FF2B5EF4-FFF2-40B4-BE49-F238E27FC236}">
              <a16:creationId xmlns:a16="http://schemas.microsoft.com/office/drawing/2014/main" xmlns="" id="{78282E7E-8E3E-47B7-A3CB-717DE227A2ED}"/>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3" name="Text Box 60">
          <a:extLst>
            <a:ext uri="{FF2B5EF4-FFF2-40B4-BE49-F238E27FC236}">
              <a16:creationId xmlns:a16="http://schemas.microsoft.com/office/drawing/2014/main" xmlns="" id="{AE8FD8BE-8360-4D79-97DF-0F7F0DD421C6}"/>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4" name="Text Box 61">
          <a:extLst>
            <a:ext uri="{FF2B5EF4-FFF2-40B4-BE49-F238E27FC236}">
              <a16:creationId xmlns:a16="http://schemas.microsoft.com/office/drawing/2014/main" xmlns="" id="{50EBDB96-DBDF-453E-9A4D-C2DBDFEA9440}"/>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5" name="Text Box 62">
          <a:extLst>
            <a:ext uri="{FF2B5EF4-FFF2-40B4-BE49-F238E27FC236}">
              <a16:creationId xmlns:a16="http://schemas.microsoft.com/office/drawing/2014/main" xmlns="" id="{A4DE0A81-92F0-4ADD-814B-1B7C81F086A9}"/>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6" name="Text Box 63">
          <a:extLst>
            <a:ext uri="{FF2B5EF4-FFF2-40B4-BE49-F238E27FC236}">
              <a16:creationId xmlns:a16="http://schemas.microsoft.com/office/drawing/2014/main" xmlns="" id="{EFCF0564-9FCB-460F-9FA1-162430DA975D}"/>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70</xdr:row>
      <xdr:rowOff>0</xdr:rowOff>
    </xdr:from>
    <xdr:ext cx="0" cy="161925"/>
    <xdr:sp macro="" textlink="">
      <xdr:nvSpPr>
        <xdr:cNvPr id="277" name="Text Box 64">
          <a:extLst>
            <a:ext uri="{FF2B5EF4-FFF2-40B4-BE49-F238E27FC236}">
              <a16:creationId xmlns:a16="http://schemas.microsoft.com/office/drawing/2014/main" xmlns="" id="{34E7BC0A-3B03-491D-8D7A-9AEEEAACF5AD}"/>
            </a:ext>
          </a:extLst>
        </xdr:cNvPr>
        <xdr:cNvSpPr txBox="1">
          <a:spLocks noChangeArrowheads="1"/>
        </xdr:cNvSpPr>
      </xdr:nvSpPr>
      <xdr:spPr bwMode="auto">
        <a:xfrm>
          <a:off x="2276475" y="51015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78" name="Text Box 59">
          <a:extLst>
            <a:ext uri="{FF2B5EF4-FFF2-40B4-BE49-F238E27FC236}">
              <a16:creationId xmlns:a16="http://schemas.microsoft.com/office/drawing/2014/main" xmlns="" id="{D90EF7B3-39F8-47C9-95A1-39F594C9A3A6}"/>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79" name="Text Box 60">
          <a:extLst>
            <a:ext uri="{FF2B5EF4-FFF2-40B4-BE49-F238E27FC236}">
              <a16:creationId xmlns:a16="http://schemas.microsoft.com/office/drawing/2014/main" xmlns="" id="{C7E8776D-AA6A-44B7-A9EA-2CECCC790EBD}"/>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0" name="Text Box 61">
          <a:extLst>
            <a:ext uri="{FF2B5EF4-FFF2-40B4-BE49-F238E27FC236}">
              <a16:creationId xmlns:a16="http://schemas.microsoft.com/office/drawing/2014/main" xmlns="" id="{83187432-A647-42C6-B3AE-5A9D074D3D4A}"/>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1" name="Text Box 62">
          <a:extLst>
            <a:ext uri="{FF2B5EF4-FFF2-40B4-BE49-F238E27FC236}">
              <a16:creationId xmlns:a16="http://schemas.microsoft.com/office/drawing/2014/main" xmlns="" id="{D30D2094-A1C1-4984-8AED-8E05BEABE880}"/>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2" name="Text Box 63">
          <a:extLst>
            <a:ext uri="{FF2B5EF4-FFF2-40B4-BE49-F238E27FC236}">
              <a16:creationId xmlns:a16="http://schemas.microsoft.com/office/drawing/2014/main" xmlns="" id="{26A00070-7776-448C-AA04-E4BED70BC8BC}"/>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3" name="Text Box 64">
          <a:extLst>
            <a:ext uri="{FF2B5EF4-FFF2-40B4-BE49-F238E27FC236}">
              <a16:creationId xmlns:a16="http://schemas.microsoft.com/office/drawing/2014/main" xmlns="" id="{1BBB37A6-7D40-4E5C-B5A7-6631244B0CEF}"/>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4" name="Text Box 59">
          <a:extLst>
            <a:ext uri="{FF2B5EF4-FFF2-40B4-BE49-F238E27FC236}">
              <a16:creationId xmlns:a16="http://schemas.microsoft.com/office/drawing/2014/main" xmlns="" id="{575F188E-1760-4E1E-B02D-046D92888E03}"/>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5" name="Text Box 60">
          <a:extLst>
            <a:ext uri="{FF2B5EF4-FFF2-40B4-BE49-F238E27FC236}">
              <a16:creationId xmlns:a16="http://schemas.microsoft.com/office/drawing/2014/main" xmlns="" id="{31C7D750-FCE1-4D08-9D12-BA3A026A20F7}"/>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6" name="Text Box 61">
          <a:extLst>
            <a:ext uri="{FF2B5EF4-FFF2-40B4-BE49-F238E27FC236}">
              <a16:creationId xmlns:a16="http://schemas.microsoft.com/office/drawing/2014/main" xmlns="" id="{4C3BFE03-3066-49DF-9779-EB4C6CC91076}"/>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7" name="Text Box 62">
          <a:extLst>
            <a:ext uri="{FF2B5EF4-FFF2-40B4-BE49-F238E27FC236}">
              <a16:creationId xmlns:a16="http://schemas.microsoft.com/office/drawing/2014/main" xmlns="" id="{E7EBDFA9-7E01-4881-801B-30DB97506B8B}"/>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8" name="Text Box 63">
          <a:extLst>
            <a:ext uri="{FF2B5EF4-FFF2-40B4-BE49-F238E27FC236}">
              <a16:creationId xmlns:a16="http://schemas.microsoft.com/office/drawing/2014/main" xmlns="" id="{5E8B4798-2DC1-4336-9F37-3C17D6B2793F}"/>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72</xdr:row>
      <xdr:rowOff>0</xdr:rowOff>
    </xdr:from>
    <xdr:ext cx="0" cy="161925"/>
    <xdr:sp macro="" textlink="">
      <xdr:nvSpPr>
        <xdr:cNvPr id="289" name="Text Box 64">
          <a:extLst>
            <a:ext uri="{FF2B5EF4-FFF2-40B4-BE49-F238E27FC236}">
              <a16:creationId xmlns:a16="http://schemas.microsoft.com/office/drawing/2014/main" xmlns="" id="{60FBDA07-83B9-49F3-9DDB-7A652702260F}"/>
            </a:ext>
          </a:extLst>
        </xdr:cNvPr>
        <xdr:cNvSpPr txBox="1">
          <a:spLocks noChangeArrowheads="1"/>
        </xdr:cNvSpPr>
      </xdr:nvSpPr>
      <xdr:spPr bwMode="auto">
        <a:xfrm>
          <a:off x="2276475" y="515493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0" name="Text Box 59">
          <a:extLst>
            <a:ext uri="{FF2B5EF4-FFF2-40B4-BE49-F238E27FC236}">
              <a16:creationId xmlns:a16="http://schemas.microsoft.com/office/drawing/2014/main" xmlns="" id="{F2907CCD-D00F-443D-9C31-40350EA5CA6D}"/>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1" name="Text Box 60">
          <a:extLst>
            <a:ext uri="{FF2B5EF4-FFF2-40B4-BE49-F238E27FC236}">
              <a16:creationId xmlns:a16="http://schemas.microsoft.com/office/drawing/2014/main" xmlns="" id="{52B78CF2-5995-47D7-95B4-916EA39510A3}"/>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2" name="Text Box 61">
          <a:extLst>
            <a:ext uri="{FF2B5EF4-FFF2-40B4-BE49-F238E27FC236}">
              <a16:creationId xmlns:a16="http://schemas.microsoft.com/office/drawing/2014/main" xmlns="" id="{61272F75-5B17-4A8C-8648-38356BFD10C3}"/>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3" name="Text Box 62">
          <a:extLst>
            <a:ext uri="{FF2B5EF4-FFF2-40B4-BE49-F238E27FC236}">
              <a16:creationId xmlns:a16="http://schemas.microsoft.com/office/drawing/2014/main" xmlns="" id="{4C2802C1-FC9C-466C-A22B-5DF10E92F28D}"/>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4" name="Text Box 63">
          <a:extLst>
            <a:ext uri="{FF2B5EF4-FFF2-40B4-BE49-F238E27FC236}">
              <a16:creationId xmlns:a16="http://schemas.microsoft.com/office/drawing/2014/main" xmlns="" id="{A6643B64-77AE-4B66-8B5D-71EBCC875DEB}"/>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5" name="Text Box 64">
          <a:extLst>
            <a:ext uri="{FF2B5EF4-FFF2-40B4-BE49-F238E27FC236}">
              <a16:creationId xmlns:a16="http://schemas.microsoft.com/office/drawing/2014/main" xmlns="" id="{0D0881E8-93C1-4B2A-8635-C94E6DC05764}"/>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6" name="Text Box 59">
          <a:extLst>
            <a:ext uri="{FF2B5EF4-FFF2-40B4-BE49-F238E27FC236}">
              <a16:creationId xmlns:a16="http://schemas.microsoft.com/office/drawing/2014/main" xmlns="" id="{BB266760-388D-4364-8426-DD5E0E27A2E7}"/>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7" name="Text Box 60">
          <a:extLst>
            <a:ext uri="{FF2B5EF4-FFF2-40B4-BE49-F238E27FC236}">
              <a16:creationId xmlns:a16="http://schemas.microsoft.com/office/drawing/2014/main" xmlns="" id="{96EFC0BB-CF90-4935-8B33-5D9D10A8F941}"/>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8" name="Text Box 61">
          <a:extLst>
            <a:ext uri="{FF2B5EF4-FFF2-40B4-BE49-F238E27FC236}">
              <a16:creationId xmlns:a16="http://schemas.microsoft.com/office/drawing/2014/main" xmlns="" id="{6573861A-5548-4C3C-8E84-996775510128}"/>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299" name="Text Box 62">
          <a:extLst>
            <a:ext uri="{FF2B5EF4-FFF2-40B4-BE49-F238E27FC236}">
              <a16:creationId xmlns:a16="http://schemas.microsoft.com/office/drawing/2014/main" xmlns="" id="{9E8B3FAF-5E35-4FB5-840E-6297A74F9DCB}"/>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300" name="Text Box 63">
          <a:extLst>
            <a:ext uri="{FF2B5EF4-FFF2-40B4-BE49-F238E27FC236}">
              <a16:creationId xmlns:a16="http://schemas.microsoft.com/office/drawing/2014/main" xmlns="" id="{5530C29F-B150-4ED7-954F-DACB56032E83}"/>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74</xdr:row>
      <xdr:rowOff>0</xdr:rowOff>
    </xdr:from>
    <xdr:ext cx="0" cy="161925"/>
    <xdr:sp macro="" textlink="">
      <xdr:nvSpPr>
        <xdr:cNvPr id="301" name="Text Box 64">
          <a:extLst>
            <a:ext uri="{FF2B5EF4-FFF2-40B4-BE49-F238E27FC236}">
              <a16:creationId xmlns:a16="http://schemas.microsoft.com/office/drawing/2014/main" xmlns="" id="{FAC08732-E10C-413C-81A1-BB13CBF73F1D}"/>
            </a:ext>
          </a:extLst>
        </xdr:cNvPr>
        <xdr:cNvSpPr txBox="1">
          <a:spLocks noChangeArrowheads="1"/>
        </xdr:cNvSpPr>
      </xdr:nvSpPr>
      <xdr:spPr bwMode="auto">
        <a:xfrm>
          <a:off x="2276475" y="520350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2" name="Text Box 59">
          <a:extLst>
            <a:ext uri="{FF2B5EF4-FFF2-40B4-BE49-F238E27FC236}">
              <a16:creationId xmlns:a16="http://schemas.microsoft.com/office/drawing/2014/main" xmlns="" id="{32D4601A-9C98-43C4-89C8-AC95B33B4D62}"/>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3" name="Text Box 60">
          <a:extLst>
            <a:ext uri="{FF2B5EF4-FFF2-40B4-BE49-F238E27FC236}">
              <a16:creationId xmlns:a16="http://schemas.microsoft.com/office/drawing/2014/main" xmlns="" id="{5C357F73-20A6-425F-B895-C33C5E65BEBC}"/>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4" name="Text Box 61">
          <a:extLst>
            <a:ext uri="{FF2B5EF4-FFF2-40B4-BE49-F238E27FC236}">
              <a16:creationId xmlns:a16="http://schemas.microsoft.com/office/drawing/2014/main" xmlns="" id="{95DA8EAB-2589-4B35-891E-3E1F8F65D536}"/>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5" name="Text Box 62">
          <a:extLst>
            <a:ext uri="{FF2B5EF4-FFF2-40B4-BE49-F238E27FC236}">
              <a16:creationId xmlns:a16="http://schemas.microsoft.com/office/drawing/2014/main" xmlns="" id="{4AA1EE46-36FE-4C4A-B22F-C7985A3B714C}"/>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6" name="Text Box 63">
          <a:extLst>
            <a:ext uri="{FF2B5EF4-FFF2-40B4-BE49-F238E27FC236}">
              <a16:creationId xmlns:a16="http://schemas.microsoft.com/office/drawing/2014/main" xmlns="" id="{58271FB2-AAFF-4541-9315-5070E3047796}"/>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7" name="Text Box 64">
          <a:extLst>
            <a:ext uri="{FF2B5EF4-FFF2-40B4-BE49-F238E27FC236}">
              <a16:creationId xmlns:a16="http://schemas.microsoft.com/office/drawing/2014/main" xmlns="" id="{A98196F5-740C-495C-87A3-B945A743D40A}"/>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8" name="Text Box 59">
          <a:extLst>
            <a:ext uri="{FF2B5EF4-FFF2-40B4-BE49-F238E27FC236}">
              <a16:creationId xmlns:a16="http://schemas.microsoft.com/office/drawing/2014/main" xmlns="" id="{6A734957-FC97-49DD-A90F-9C22164BFD49}"/>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09" name="Text Box 60">
          <a:extLst>
            <a:ext uri="{FF2B5EF4-FFF2-40B4-BE49-F238E27FC236}">
              <a16:creationId xmlns:a16="http://schemas.microsoft.com/office/drawing/2014/main" xmlns="" id="{FEF76C3B-156D-492B-BF80-B5F3131C7D04}"/>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10" name="Text Box 61">
          <a:extLst>
            <a:ext uri="{FF2B5EF4-FFF2-40B4-BE49-F238E27FC236}">
              <a16:creationId xmlns:a16="http://schemas.microsoft.com/office/drawing/2014/main" xmlns="" id="{D7913D99-1402-4AAA-9CDE-062D8710A519}"/>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11" name="Text Box 62">
          <a:extLst>
            <a:ext uri="{FF2B5EF4-FFF2-40B4-BE49-F238E27FC236}">
              <a16:creationId xmlns:a16="http://schemas.microsoft.com/office/drawing/2014/main" xmlns="" id="{34C2DAD6-88B4-4A0E-B207-C93D38D26D56}"/>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12" name="Text Box 63">
          <a:extLst>
            <a:ext uri="{FF2B5EF4-FFF2-40B4-BE49-F238E27FC236}">
              <a16:creationId xmlns:a16="http://schemas.microsoft.com/office/drawing/2014/main" xmlns="" id="{5D1A36A4-2DCB-4FAE-A5B5-026475171009}"/>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66</xdr:row>
      <xdr:rowOff>0</xdr:rowOff>
    </xdr:from>
    <xdr:ext cx="0" cy="161925"/>
    <xdr:sp macro="" textlink="">
      <xdr:nvSpPr>
        <xdr:cNvPr id="313" name="Text Box 64">
          <a:extLst>
            <a:ext uri="{FF2B5EF4-FFF2-40B4-BE49-F238E27FC236}">
              <a16:creationId xmlns:a16="http://schemas.microsoft.com/office/drawing/2014/main" xmlns="" id="{9C3C58A0-2C1F-44A8-A575-9630C9F906FF}"/>
            </a:ext>
          </a:extLst>
        </xdr:cNvPr>
        <xdr:cNvSpPr txBox="1">
          <a:spLocks noChangeArrowheads="1"/>
        </xdr:cNvSpPr>
      </xdr:nvSpPr>
      <xdr:spPr bwMode="auto">
        <a:xfrm>
          <a:off x="2276475" y="50206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4" name="Text Box 59">
          <a:extLst>
            <a:ext uri="{FF2B5EF4-FFF2-40B4-BE49-F238E27FC236}">
              <a16:creationId xmlns:a16="http://schemas.microsoft.com/office/drawing/2014/main" xmlns="" id="{B1C88758-5808-432D-8E16-EFC3A1C7C509}"/>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5" name="Text Box 60">
          <a:extLst>
            <a:ext uri="{FF2B5EF4-FFF2-40B4-BE49-F238E27FC236}">
              <a16:creationId xmlns:a16="http://schemas.microsoft.com/office/drawing/2014/main" xmlns="" id="{D43AD366-63B9-4B1C-A0D6-901EAF577D01}"/>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6" name="Text Box 61">
          <a:extLst>
            <a:ext uri="{FF2B5EF4-FFF2-40B4-BE49-F238E27FC236}">
              <a16:creationId xmlns:a16="http://schemas.microsoft.com/office/drawing/2014/main" xmlns="" id="{31C02390-B05B-4009-B5EF-59D7F07F408F}"/>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7" name="Text Box 62">
          <a:extLst>
            <a:ext uri="{FF2B5EF4-FFF2-40B4-BE49-F238E27FC236}">
              <a16:creationId xmlns:a16="http://schemas.microsoft.com/office/drawing/2014/main" xmlns="" id="{7693AEE1-EB4A-4AC6-AC29-AC837A4E523B}"/>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8" name="Text Box 63">
          <a:extLst>
            <a:ext uri="{FF2B5EF4-FFF2-40B4-BE49-F238E27FC236}">
              <a16:creationId xmlns:a16="http://schemas.microsoft.com/office/drawing/2014/main" xmlns="" id="{FB423F90-24CE-4B1C-B2FD-2E36BA88C3AE}"/>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19" name="Text Box 64">
          <a:extLst>
            <a:ext uri="{FF2B5EF4-FFF2-40B4-BE49-F238E27FC236}">
              <a16:creationId xmlns:a16="http://schemas.microsoft.com/office/drawing/2014/main" xmlns="" id="{C0935A01-5DAF-4C52-9052-2F7F0FD70830}"/>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0" name="Text Box 59">
          <a:extLst>
            <a:ext uri="{FF2B5EF4-FFF2-40B4-BE49-F238E27FC236}">
              <a16:creationId xmlns:a16="http://schemas.microsoft.com/office/drawing/2014/main" xmlns="" id="{15BF628A-B03D-4B21-9AD7-9DF0DF090182}"/>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1" name="Text Box 60">
          <a:extLst>
            <a:ext uri="{FF2B5EF4-FFF2-40B4-BE49-F238E27FC236}">
              <a16:creationId xmlns:a16="http://schemas.microsoft.com/office/drawing/2014/main" xmlns="" id="{BF317DEF-3DB4-4829-8F1C-023C5643F6AB}"/>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2" name="Text Box 61">
          <a:extLst>
            <a:ext uri="{FF2B5EF4-FFF2-40B4-BE49-F238E27FC236}">
              <a16:creationId xmlns:a16="http://schemas.microsoft.com/office/drawing/2014/main" xmlns="" id="{488DFA1D-05D7-4B01-9095-C303A71D021D}"/>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3" name="Text Box 62">
          <a:extLst>
            <a:ext uri="{FF2B5EF4-FFF2-40B4-BE49-F238E27FC236}">
              <a16:creationId xmlns:a16="http://schemas.microsoft.com/office/drawing/2014/main" xmlns="" id="{4530272B-4799-4DAF-BB9E-B1754DB8B145}"/>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4" name="Text Box 63">
          <a:extLst>
            <a:ext uri="{FF2B5EF4-FFF2-40B4-BE49-F238E27FC236}">
              <a16:creationId xmlns:a16="http://schemas.microsoft.com/office/drawing/2014/main" xmlns="" id="{70882C4A-F68B-4CB4-AA98-3915F06DD9C9}"/>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1885950</xdr:colOff>
      <xdr:row>68</xdr:row>
      <xdr:rowOff>0</xdr:rowOff>
    </xdr:from>
    <xdr:ext cx="0" cy="161925"/>
    <xdr:sp macro="" textlink="">
      <xdr:nvSpPr>
        <xdr:cNvPr id="325" name="Text Box 64">
          <a:extLst>
            <a:ext uri="{FF2B5EF4-FFF2-40B4-BE49-F238E27FC236}">
              <a16:creationId xmlns:a16="http://schemas.microsoft.com/office/drawing/2014/main" xmlns="" id="{2C98B707-D42D-47C3-B664-93C0C787A000}"/>
            </a:ext>
          </a:extLst>
        </xdr:cNvPr>
        <xdr:cNvSpPr txBox="1">
          <a:spLocks noChangeArrowheads="1"/>
        </xdr:cNvSpPr>
      </xdr:nvSpPr>
      <xdr:spPr bwMode="auto">
        <a:xfrm>
          <a:off x="2276475" y="5053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673"/>
  <sheetViews>
    <sheetView tabSelected="1" workbookViewId="0">
      <selection activeCell="N9" sqref="N9"/>
    </sheetView>
  </sheetViews>
  <sheetFormatPr baseColWidth="10" defaultColWidth="9.1640625" defaultRowHeight="13" x14ac:dyDescent="0"/>
  <cols>
    <col min="1" max="1" width="4.5" style="44" customWidth="1"/>
    <col min="2" max="2" width="44.33203125" style="46" bestFit="1" customWidth="1"/>
    <col min="3" max="3" width="6.5" style="47" bestFit="1" customWidth="1"/>
    <col min="4" max="4" width="11.6640625" style="45" bestFit="1" customWidth="1"/>
    <col min="5" max="5" width="13.83203125" style="45" bestFit="1" customWidth="1"/>
    <col min="6" max="6" width="15" style="45" bestFit="1" customWidth="1"/>
    <col min="7" max="7" width="6.83203125" style="29" customWidth="1"/>
    <col min="8" max="8" width="7.33203125" style="29" bestFit="1" customWidth="1"/>
    <col min="9" max="9" width="9" style="29" bestFit="1" customWidth="1"/>
    <col min="10" max="10" width="0.1640625" style="29" bestFit="1" customWidth="1"/>
    <col min="11" max="14" width="9" style="29" bestFit="1" customWidth="1"/>
    <col min="15" max="15" width="11.5" style="29" bestFit="1" customWidth="1"/>
    <col min="16" max="255" width="9" style="29" bestFit="1" customWidth="1"/>
    <col min="256" max="256" width="9.1640625" style="1"/>
    <col min="257" max="257" width="4.5" style="1" customWidth="1"/>
    <col min="258" max="258" width="44.33203125" style="1" bestFit="1" customWidth="1"/>
    <col min="259" max="259" width="6.5" style="1" bestFit="1" customWidth="1"/>
    <col min="260" max="260" width="11.6640625" style="1" bestFit="1" customWidth="1"/>
    <col min="261" max="261" width="13.83203125" style="1" bestFit="1" customWidth="1"/>
    <col min="262" max="262" width="15" style="1" bestFit="1" customWidth="1"/>
    <col min="263" max="263" width="6.83203125" style="1" customWidth="1"/>
    <col min="264" max="264" width="7.33203125" style="1" bestFit="1" customWidth="1"/>
    <col min="265" max="265" width="9" style="1" bestFit="1" customWidth="1"/>
    <col min="266" max="266" width="0.1640625" style="1" bestFit="1" customWidth="1"/>
    <col min="267" max="270" width="9" style="1" bestFit="1" customWidth="1"/>
    <col min="271" max="271" width="11.5" style="1" bestFit="1" customWidth="1"/>
    <col min="272" max="511" width="9" style="1" bestFit="1" customWidth="1"/>
    <col min="512" max="512" width="9.1640625" style="1"/>
    <col min="513" max="513" width="4.5" style="1" customWidth="1"/>
    <col min="514" max="514" width="44.33203125" style="1" bestFit="1" customWidth="1"/>
    <col min="515" max="515" width="6.5" style="1" bestFit="1" customWidth="1"/>
    <col min="516" max="516" width="11.6640625" style="1" bestFit="1" customWidth="1"/>
    <col min="517" max="517" width="13.83203125" style="1" bestFit="1" customWidth="1"/>
    <col min="518" max="518" width="15" style="1" bestFit="1" customWidth="1"/>
    <col min="519" max="519" width="6.83203125" style="1" customWidth="1"/>
    <col min="520" max="520" width="7.33203125" style="1" bestFit="1" customWidth="1"/>
    <col min="521" max="521" width="9" style="1" bestFit="1" customWidth="1"/>
    <col min="522" max="522" width="0.1640625" style="1" bestFit="1" customWidth="1"/>
    <col min="523" max="526" width="9" style="1" bestFit="1" customWidth="1"/>
    <col min="527" max="527" width="11.5" style="1" bestFit="1" customWidth="1"/>
    <col min="528" max="767" width="9" style="1" bestFit="1" customWidth="1"/>
    <col min="768" max="768" width="9.1640625" style="1"/>
    <col min="769" max="769" width="4.5" style="1" customWidth="1"/>
    <col min="770" max="770" width="44.33203125" style="1" bestFit="1" customWidth="1"/>
    <col min="771" max="771" width="6.5" style="1" bestFit="1" customWidth="1"/>
    <col min="772" max="772" width="11.6640625" style="1" bestFit="1" customWidth="1"/>
    <col min="773" max="773" width="13.83203125" style="1" bestFit="1" customWidth="1"/>
    <col min="774" max="774" width="15" style="1" bestFit="1" customWidth="1"/>
    <col min="775" max="775" width="6.83203125" style="1" customWidth="1"/>
    <col min="776" max="776" width="7.33203125" style="1" bestFit="1" customWidth="1"/>
    <col min="777" max="777" width="9" style="1" bestFit="1" customWidth="1"/>
    <col min="778" max="778" width="0.1640625" style="1" bestFit="1" customWidth="1"/>
    <col min="779" max="782" width="9" style="1" bestFit="1" customWidth="1"/>
    <col min="783" max="783" width="11.5" style="1" bestFit="1" customWidth="1"/>
    <col min="784" max="1023" width="9" style="1" bestFit="1" customWidth="1"/>
    <col min="1024" max="1024" width="9.1640625" style="1"/>
    <col min="1025" max="1025" width="4.5" style="1" customWidth="1"/>
    <col min="1026" max="1026" width="44.33203125" style="1" bestFit="1" customWidth="1"/>
    <col min="1027" max="1027" width="6.5" style="1" bestFit="1" customWidth="1"/>
    <col min="1028" max="1028" width="11.6640625" style="1" bestFit="1" customWidth="1"/>
    <col min="1029" max="1029" width="13.83203125" style="1" bestFit="1" customWidth="1"/>
    <col min="1030" max="1030" width="15" style="1" bestFit="1" customWidth="1"/>
    <col min="1031" max="1031" width="6.83203125" style="1" customWidth="1"/>
    <col min="1032" max="1032" width="7.33203125" style="1" bestFit="1" customWidth="1"/>
    <col min="1033" max="1033" width="9" style="1" bestFit="1" customWidth="1"/>
    <col min="1034" max="1034" width="0.1640625" style="1" bestFit="1" customWidth="1"/>
    <col min="1035" max="1038" width="9" style="1" bestFit="1" customWidth="1"/>
    <col min="1039" max="1039" width="11.5" style="1" bestFit="1" customWidth="1"/>
    <col min="1040" max="1279" width="9" style="1" bestFit="1" customWidth="1"/>
    <col min="1280" max="1280" width="9.1640625" style="1"/>
    <col min="1281" max="1281" width="4.5" style="1" customWidth="1"/>
    <col min="1282" max="1282" width="44.33203125" style="1" bestFit="1" customWidth="1"/>
    <col min="1283" max="1283" width="6.5" style="1" bestFit="1" customWidth="1"/>
    <col min="1284" max="1284" width="11.6640625" style="1" bestFit="1" customWidth="1"/>
    <col min="1285" max="1285" width="13.83203125" style="1" bestFit="1" customWidth="1"/>
    <col min="1286" max="1286" width="15" style="1" bestFit="1" customWidth="1"/>
    <col min="1287" max="1287" width="6.83203125" style="1" customWidth="1"/>
    <col min="1288" max="1288" width="7.33203125" style="1" bestFit="1" customWidth="1"/>
    <col min="1289" max="1289" width="9" style="1" bestFit="1" customWidth="1"/>
    <col min="1290" max="1290" width="0.1640625" style="1" bestFit="1" customWidth="1"/>
    <col min="1291" max="1294" width="9" style="1" bestFit="1" customWidth="1"/>
    <col min="1295" max="1295" width="11.5" style="1" bestFit="1" customWidth="1"/>
    <col min="1296" max="1535" width="9" style="1" bestFit="1" customWidth="1"/>
    <col min="1536" max="1536" width="9.1640625" style="1"/>
    <col min="1537" max="1537" width="4.5" style="1" customWidth="1"/>
    <col min="1538" max="1538" width="44.33203125" style="1" bestFit="1" customWidth="1"/>
    <col min="1539" max="1539" width="6.5" style="1" bestFit="1" customWidth="1"/>
    <col min="1540" max="1540" width="11.6640625" style="1" bestFit="1" customWidth="1"/>
    <col min="1541" max="1541" width="13.83203125" style="1" bestFit="1" customWidth="1"/>
    <col min="1542" max="1542" width="15" style="1" bestFit="1" customWidth="1"/>
    <col min="1543" max="1543" width="6.83203125" style="1" customWidth="1"/>
    <col min="1544" max="1544" width="7.33203125" style="1" bestFit="1" customWidth="1"/>
    <col min="1545" max="1545" width="9" style="1" bestFit="1" customWidth="1"/>
    <col min="1546" max="1546" width="0.1640625" style="1" bestFit="1" customWidth="1"/>
    <col min="1547" max="1550" width="9" style="1" bestFit="1" customWidth="1"/>
    <col min="1551" max="1551" width="11.5" style="1" bestFit="1" customWidth="1"/>
    <col min="1552" max="1791" width="9" style="1" bestFit="1" customWidth="1"/>
    <col min="1792" max="1792" width="9.1640625" style="1"/>
    <col min="1793" max="1793" width="4.5" style="1" customWidth="1"/>
    <col min="1794" max="1794" width="44.33203125" style="1" bestFit="1" customWidth="1"/>
    <col min="1795" max="1795" width="6.5" style="1" bestFit="1" customWidth="1"/>
    <col min="1796" max="1796" width="11.6640625" style="1" bestFit="1" customWidth="1"/>
    <col min="1797" max="1797" width="13.83203125" style="1" bestFit="1" customWidth="1"/>
    <col min="1798" max="1798" width="15" style="1" bestFit="1" customWidth="1"/>
    <col min="1799" max="1799" width="6.83203125" style="1" customWidth="1"/>
    <col min="1800" max="1800" width="7.33203125" style="1" bestFit="1" customWidth="1"/>
    <col min="1801" max="1801" width="9" style="1" bestFit="1" customWidth="1"/>
    <col min="1802" max="1802" width="0.1640625" style="1" bestFit="1" customWidth="1"/>
    <col min="1803" max="1806" width="9" style="1" bestFit="1" customWidth="1"/>
    <col min="1807" max="1807" width="11.5" style="1" bestFit="1" customWidth="1"/>
    <col min="1808" max="2047" width="9" style="1" bestFit="1" customWidth="1"/>
    <col min="2048" max="2048" width="9.1640625" style="1"/>
    <col min="2049" max="2049" width="4.5" style="1" customWidth="1"/>
    <col min="2050" max="2050" width="44.33203125" style="1" bestFit="1" customWidth="1"/>
    <col min="2051" max="2051" width="6.5" style="1" bestFit="1" customWidth="1"/>
    <col min="2052" max="2052" width="11.6640625" style="1" bestFit="1" customWidth="1"/>
    <col min="2053" max="2053" width="13.83203125" style="1" bestFit="1" customWidth="1"/>
    <col min="2054" max="2054" width="15" style="1" bestFit="1" customWidth="1"/>
    <col min="2055" max="2055" width="6.83203125" style="1" customWidth="1"/>
    <col min="2056" max="2056" width="7.33203125" style="1" bestFit="1" customWidth="1"/>
    <col min="2057" max="2057" width="9" style="1" bestFit="1" customWidth="1"/>
    <col min="2058" max="2058" width="0.1640625" style="1" bestFit="1" customWidth="1"/>
    <col min="2059" max="2062" width="9" style="1" bestFit="1" customWidth="1"/>
    <col min="2063" max="2063" width="11.5" style="1" bestFit="1" customWidth="1"/>
    <col min="2064" max="2303" width="9" style="1" bestFit="1" customWidth="1"/>
    <col min="2304" max="2304" width="9.1640625" style="1"/>
    <col min="2305" max="2305" width="4.5" style="1" customWidth="1"/>
    <col min="2306" max="2306" width="44.33203125" style="1" bestFit="1" customWidth="1"/>
    <col min="2307" max="2307" width="6.5" style="1" bestFit="1" customWidth="1"/>
    <col min="2308" max="2308" width="11.6640625" style="1" bestFit="1" customWidth="1"/>
    <col min="2309" max="2309" width="13.83203125" style="1" bestFit="1" customWidth="1"/>
    <col min="2310" max="2310" width="15" style="1" bestFit="1" customWidth="1"/>
    <col min="2311" max="2311" width="6.83203125" style="1" customWidth="1"/>
    <col min="2312" max="2312" width="7.33203125" style="1" bestFit="1" customWidth="1"/>
    <col min="2313" max="2313" width="9" style="1" bestFit="1" customWidth="1"/>
    <col min="2314" max="2314" width="0.1640625" style="1" bestFit="1" customWidth="1"/>
    <col min="2315" max="2318" width="9" style="1" bestFit="1" customWidth="1"/>
    <col min="2319" max="2319" width="11.5" style="1" bestFit="1" customWidth="1"/>
    <col min="2320" max="2559" width="9" style="1" bestFit="1" customWidth="1"/>
    <col min="2560" max="2560" width="9.1640625" style="1"/>
    <col min="2561" max="2561" width="4.5" style="1" customWidth="1"/>
    <col min="2562" max="2562" width="44.33203125" style="1" bestFit="1" customWidth="1"/>
    <col min="2563" max="2563" width="6.5" style="1" bestFit="1" customWidth="1"/>
    <col min="2564" max="2564" width="11.6640625" style="1" bestFit="1" customWidth="1"/>
    <col min="2565" max="2565" width="13.83203125" style="1" bestFit="1" customWidth="1"/>
    <col min="2566" max="2566" width="15" style="1" bestFit="1" customWidth="1"/>
    <col min="2567" max="2567" width="6.83203125" style="1" customWidth="1"/>
    <col min="2568" max="2568" width="7.33203125" style="1" bestFit="1" customWidth="1"/>
    <col min="2569" max="2569" width="9" style="1" bestFit="1" customWidth="1"/>
    <col min="2570" max="2570" width="0.1640625" style="1" bestFit="1" customWidth="1"/>
    <col min="2571" max="2574" width="9" style="1" bestFit="1" customWidth="1"/>
    <col min="2575" max="2575" width="11.5" style="1" bestFit="1" customWidth="1"/>
    <col min="2576" max="2815" width="9" style="1" bestFit="1" customWidth="1"/>
    <col min="2816" max="2816" width="9.1640625" style="1"/>
    <col min="2817" max="2817" width="4.5" style="1" customWidth="1"/>
    <col min="2818" max="2818" width="44.33203125" style="1" bestFit="1" customWidth="1"/>
    <col min="2819" max="2819" width="6.5" style="1" bestFit="1" customWidth="1"/>
    <col min="2820" max="2820" width="11.6640625" style="1" bestFit="1" customWidth="1"/>
    <col min="2821" max="2821" width="13.83203125" style="1" bestFit="1" customWidth="1"/>
    <col min="2822" max="2822" width="15" style="1" bestFit="1" customWidth="1"/>
    <col min="2823" max="2823" width="6.83203125" style="1" customWidth="1"/>
    <col min="2824" max="2824" width="7.33203125" style="1" bestFit="1" customWidth="1"/>
    <col min="2825" max="2825" width="9" style="1" bestFit="1" customWidth="1"/>
    <col min="2826" max="2826" width="0.1640625" style="1" bestFit="1" customWidth="1"/>
    <col min="2827" max="2830" width="9" style="1" bestFit="1" customWidth="1"/>
    <col min="2831" max="2831" width="11.5" style="1" bestFit="1" customWidth="1"/>
    <col min="2832" max="3071" width="9" style="1" bestFit="1" customWidth="1"/>
    <col min="3072" max="3072" width="9.1640625" style="1"/>
    <col min="3073" max="3073" width="4.5" style="1" customWidth="1"/>
    <col min="3074" max="3074" width="44.33203125" style="1" bestFit="1" customWidth="1"/>
    <col min="3075" max="3075" width="6.5" style="1" bestFit="1" customWidth="1"/>
    <col min="3076" max="3076" width="11.6640625" style="1" bestFit="1" customWidth="1"/>
    <col min="3077" max="3077" width="13.83203125" style="1" bestFit="1" customWidth="1"/>
    <col min="3078" max="3078" width="15" style="1" bestFit="1" customWidth="1"/>
    <col min="3079" max="3079" width="6.83203125" style="1" customWidth="1"/>
    <col min="3080" max="3080" width="7.33203125" style="1" bestFit="1" customWidth="1"/>
    <col min="3081" max="3081" width="9" style="1" bestFit="1" customWidth="1"/>
    <col min="3082" max="3082" width="0.1640625" style="1" bestFit="1" customWidth="1"/>
    <col min="3083" max="3086" width="9" style="1" bestFit="1" customWidth="1"/>
    <col min="3087" max="3087" width="11.5" style="1" bestFit="1" customWidth="1"/>
    <col min="3088" max="3327" width="9" style="1" bestFit="1" customWidth="1"/>
    <col min="3328" max="3328" width="9.1640625" style="1"/>
    <col min="3329" max="3329" width="4.5" style="1" customWidth="1"/>
    <col min="3330" max="3330" width="44.33203125" style="1" bestFit="1" customWidth="1"/>
    <col min="3331" max="3331" width="6.5" style="1" bestFit="1" customWidth="1"/>
    <col min="3332" max="3332" width="11.6640625" style="1" bestFit="1" customWidth="1"/>
    <col min="3333" max="3333" width="13.83203125" style="1" bestFit="1" customWidth="1"/>
    <col min="3334" max="3334" width="15" style="1" bestFit="1" customWidth="1"/>
    <col min="3335" max="3335" width="6.83203125" style="1" customWidth="1"/>
    <col min="3336" max="3336" width="7.33203125" style="1" bestFit="1" customWidth="1"/>
    <col min="3337" max="3337" width="9" style="1" bestFit="1" customWidth="1"/>
    <col min="3338" max="3338" width="0.1640625" style="1" bestFit="1" customWidth="1"/>
    <col min="3339" max="3342" width="9" style="1" bestFit="1" customWidth="1"/>
    <col min="3343" max="3343" width="11.5" style="1" bestFit="1" customWidth="1"/>
    <col min="3344" max="3583" width="9" style="1" bestFit="1" customWidth="1"/>
    <col min="3584" max="3584" width="9.1640625" style="1"/>
    <col min="3585" max="3585" width="4.5" style="1" customWidth="1"/>
    <col min="3586" max="3586" width="44.33203125" style="1" bestFit="1" customWidth="1"/>
    <col min="3587" max="3587" width="6.5" style="1" bestFit="1" customWidth="1"/>
    <col min="3588" max="3588" width="11.6640625" style="1" bestFit="1" customWidth="1"/>
    <col min="3589" max="3589" width="13.83203125" style="1" bestFit="1" customWidth="1"/>
    <col min="3590" max="3590" width="15" style="1" bestFit="1" customWidth="1"/>
    <col min="3591" max="3591" width="6.83203125" style="1" customWidth="1"/>
    <col min="3592" max="3592" width="7.33203125" style="1" bestFit="1" customWidth="1"/>
    <col min="3593" max="3593" width="9" style="1" bestFit="1" customWidth="1"/>
    <col min="3594" max="3594" width="0.1640625" style="1" bestFit="1" customWidth="1"/>
    <col min="3595" max="3598" width="9" style="1" bestFit="1" customWidth="1"/>
    <col min="3599" max="3599" width="11.5" style="1" bestFit="1" customWidth="1"/>
    <col min="3600" max="3839" width="9" style="1" bestFit="1" customWidth="1"/>
    <col min="3840" max="3840" width="9.1640625" style="1"/>
    <col min="3841" max="3841" width="4.5" style="1" customWidth="1"/>
    <col min="3842" max="3842" width="44.33203125" style="1" bestFit="1" customWidth="1"/>
    <col min="3843" max="3843" width="6.5" style="1" bestFit="1" customWidth="1"/>
    <col min="3844" max="3844" width="11.6640625" style="1" bestFit="1" customWidth="1"/>
    <col min="3845" max="3845" width="13.83203125" style="1" bestFit="1" customWidth="1"/>
    <col min="3846" max="3846" width="15" style="1" bestFit="1" customWidth="1"/>
    <col min="3847" max="3847" width="6.83203125" style="1" customWidth="1"/>
    <col min="3848" max="3848" width="7.33203125" style="1" bestFit="1" customWidth="1"/>
    <col min="3849" max="3849" width="9" style="1" bestFit="1" customWidth="1"/>
    <col min="3850" max="3850" width="0.1640625" style="1" bestFit="1" customWidth="1"/>
    <col min="3851" max="3854" width="9" style="1" bestFit="1" customWidth="1"/>
    <col min="3855" max="3855" width="11.5" style="1" bestFit="1" customWidth="1"/>
    <col min="3856" max="4095" width="9" style="1" bestFit="1" customWidth="1"/>
    <col min="4096" max="4096" width="9.1640625" style="1"/>
    <col min="4097" max="4097" width="4.5" style="1" customWidth="1"/>
    <col min="4098" max="4098" width="44.33203125" style="1" bestFit="1" customWidth="1"/>
    <col min="4099" max="4099" width="6.5" style="1" bestFit="1" customWidth="1"/>
    <col min="4100" max="4100" width="11.6640625" style="1" bestFit="1" customWidth="1"/>
    <col min="4101" max="4101" width="13.83203125" style="1" bestFit="1" customWidth="1"/>
    <col min="4102" max="4102" width="15" style="1" bestFit="1" customWidth="1"/>
    <col min="4103" max="4103" width="6.83203125" style="1" customWidth="1"/>
    <col min="4104" max="4104" width="7.33203125" style="1" bestFit="1" customWidth="1"/>
    <col min="4105" max="4105" width="9" style="1" bestFit="1" customWidth="1"/>
    <col min="4106" max="4106" width="0.1640625" style="1" bestFit="1" customWidth="1"/>
    <col min="4107" max="4110" width="9" style="1" bestFit="1" customWidth="1"/>
    <col min="4111" max="4111" width="11.5" style="1" bestFit="1" customWidth="1"/>
    <col min="4112" max="4351" width="9" style="1" bestFit="1" customWidth="1"/>
    <col min="4352" max="4352" width="9.1640625" style="1"/>
    <col min="4353" max="4353" width="4.5" style="1" customWidth="1"/>
    <col min="4354" max="4354" width="44.33203125" style="1" bestFit="1" customWidth="1"/>
    <col min="4355" max="4355" width="6.5" style="1" bestFit="1" customWidth="1"/>
    <col min="4356" max="4356" width="11.6640625" style="1" bestFit="1" customWidth="1"/>
    <col min="4357" max="4357" width="13.83203125" style="1" bestFit="1" customWidth="1"/>
    <col min="4358" max="4358" width="15" style="1" bestFit="1" customWidth="1"/>
    <col min="4359" max="4359" width="6.83203125" style="1" customWidth="1"/>
    <col min="4360" max="4360" width="7.33203125" style="1" bestFit="1" customWidth="1"/>
    <col min="4361" max="4361" width="9" style="1" bestFit="1" customWidth="1"/>
    <col min="4362" max="4362" width="0.1640625" style="1" bestFit="1" customWidth="1"/>
    <col min="4363" max="4366" width="9" style="1" bestFit="1" customWidth="1"/>
    <col min="4367" max="4367" width="11.5" style="1" bestFit="1" customWidth="1"/>
    <col min="4368" max="4607" width="9" style="1" bestFit="1" customWidth="1"/>
    <col min="4608" max="4608" width="9.1640625" style="1"/>
    <col min="4609" max="4609" width="4.5" style="1" customWidth="1"/>
    <col min="4610" max="4610" width="44.33203125" style="1" bestFit="1" customWidth="1"/>
    <col min="4611" max="4611" width="6.5" style="1" bestFit="1" customWidth="1"/>
    <col min="4612" max="4612" width="11.6640625" style="1" bestFit="1" customWidth="1"/>
    <col min="4613" max="4613" width="13.83203125" style="1" bestFit="1" customWidth="1"/>
    <col min="4614" max="4614" width="15" style="1" bestFit="1" customWidth="1"/>
    <col min="4615" max="4615" width="6.83203125" style="1" customWidth="1"/>
    <col min="4616" max="4616" width="7.33203125" style="1" bestFit="1" customWidth="1"/>
    <col min="4617" max="4617" width="9" style="1" bestFit="1" customWidth="1"/>
    <col min="4618" max="4618" width="0.1640625" style="1" bestFit="1" customWidth="1"/>
    <col min="4619" max="4622" width="9" style="1" bestFit="1" customWidth="1"/>
    <col min="4623" max="4623" width="11.5" style="1" bestFit="1" customWidth="1"/>
    <col min="4624" max="4863" width="9" style="1" bestFit="1" customWidth="1"/>
    <col min="4864" max="4864" width="9.1640625" style="1"/>
    <col min="4865" max="4865" width="4.5" style="1" customWidth="1"/>
    <col min="4866" max="4866" width="44.33203125" style="1" bestFit="1" customWidth="1"/>
    <col min="4867" max="4867" width="6.5" style="1" bestFit="1" customWidth="1"/>
    <col min="4868" max="4868" width="11.6640625" style="1" bestFit="1" customWidth="1"/>
    <col min="4869" max="4869" width="13.83203125" style="1" bestFit="1" customWidth="1"/>
    <col min="4870" max="4870" width="15" style="1" bestFit="1" customWidth="1"/>
    <col min="4871" max="4871" width="6.83203125" style="1" customWidth="1"/>
    <col min="4872" max="4872" width="7.33203125" style="1" bestFit="1" customWidth="1"/>
    <col min="4873" max="4873" width="9" style="1" bestFit="1" customWidth="1"/>
    <col min="4874" max="4874" width="0.1640625" style="1" bestFit="1" customWidth="1"/>
    <col min="4875" max="4878" width="9" style="1" bestFit="1" customWidth="1"/>
    <col min="4879" max="4879" width="11.5" style="1" bestFit="1" customWidth="1"/>
    <col min="4880" max="5119" width="9" style="1" bestFit="1" customWidth="1"/>
    <col min="5120" max="5120" width="9.1640625" style="1"/>
    <col min="5121" max="5121" width="4.5" style="1" customWidth="1"/>
    <col min="5122" max="5122" width="44.33203125" style="1" bestFit="1" customWidth="1"/>
    <col min="5123" max="5123" width="6.5" style="1" bestFit="1" customWidth="1"/>
    <col min="5124" max="5124" width="11.6640625" style="1" bestFit="1" customWidth="1"/>
    <col min="5125" max="5125" width="13.83203125" style="1" bestFit="1" customWidth="1"/>
    <col min="5126" max="5126" width="15" style="1" bestFit="1" customWidth="1"/>
    <col min="5127" max="5127" width="6.83203125" style="1" customWidth="1"/>
    <col min="5128" max="5128" width="7.33203125" style="1" bestFit="1" customWidth="1"/>
    <col min="5129" max="5129" width="9" style="1" bestFit="1" customWidth="1"/>
    <col min="5130" max="5130" width="0.1640625" style="1" bestFit="1" customWidth="1"/>
    <col min="5131" max="5134" width="9" style="1" bestFit="1" customWidth="1"/>
    <col min="5135" max="5135" width="11.5" style="1" bestFit="1" customWidth="1"/>
    <col min="5136" max="5375" width="9" style="1" bestFit="1" customWidth="1"/>
    <col min="5376" max="5376" width="9.1640625" style="1"/>
    <col min="5377" max="5377" width="4.5" style="1" customWidth="1"/>
    <col min="5378" max="5378" width="44.33203125" style="1" bestFit="1" customWidth="1"/>
    <col min="5379" max="5379" width="6.5" style="1" bestFit="1" customWidth="1"/>
    <col min="5380" max="5380" width="11.6640625" style="1" bestFit="1" customWidth="1"/>
    <col min="5381" max="5381" width="13.83203125" style="1" bestFit="1" customWidth="1"/>
    <col min="5382" max="5382" width="15" style="1" bestFit="1" customWidth="1"/>
    <col min="5383" max="5383" width="6.83203125" style="1" customWidth="1"/>
    <col min="5384" max="5384" width="7.33203125" style="1" bestFit="1" customWidth="1"/>
    <col min="5385" max="5385" width="9" style="1" bestFit="1" customWidth="1"/>
    <col min="5386" max="5386" width="0.1640625" style="1" bestFit="1" customWidth="1"/>
    <col min="5387" max="5390" width="9" style="1" bestFit="1" customWidth="1"/>
    <col min="5391" max="5391" width="11.5" style="1" bestFit="1" customWidth="1"/>
    <col min="5392" max="5631" width="9" style="1" bestFit="1" customWidth="1"/>
    <col min="5632" max="5632" width="9.1640625" style="1"/>
    <col min="5633" max="5633" width="4.5" style="1" customWidth="1"/>
    <col min="5634" max="5634" width="44.33203125" style="1" bestFit="1" customWidth="1"/>
    <col min="5635" max="5635" width="6.5" style="1" bestFit="1" customWidth="1"/>
    <col min="5636" max="5636" width="11.6640625" style="1" bestFit="1" customWidth="1"/>
    <col min="5637" max="5637" width="13.83203125" style="1" bestFit="1" customWidth="1"/>
    <col min="5638" max="5638" width="15" style="1" bestFit="1" customWidth="1"/>
    <col min="5639" max="5639" width="6.83203125" style="1" customWidth="1"/>
    <col min="5640" max="5640" width="7.33203125" style="1" bestFit="1" customWidth="1"/>
    <col min="5641" max="5641" width="9" style="1" bestFit="1" customWidth="1"/>
    <col min="5642" max="5642" width="0.1640625" style="1" bestFit="1" customWidth="1"/>
    <col min="5643" max="5646" width="9" style="1" bestFit="1" customWidth="1"/>
    <col min="5647" max="5647" width="11.5" style="1" bestFit="1" customWidth="1"/>
    <col min="5648" max="5887" width="9" style="1" bestFit="1" customWidth="1"/>
    <col min="5888" max="5888" width="9.1640625" style="1"/>
    <col min="5889" max="5889" width="4.5" style="1" customWidth="1"/>
    <col min="5890" max="5890" width="44.33203125" style="1" bestFit="1" customWidth="1"/>
    <col min="5891" max="5891" width="6.5" style="1" bestFit="1" customWidth="1"/>
    <col min="5892" max="5892" width="11.6640625" style="1" bestFit="1" customWidth="1"/>
    <col min="5893" max="5893" width="13.83203125" style="1" bestFit="1" customWidth="1"/>
    <col min="5894" max="5894" width="15" style="1" bestFit="1" customWidth="1"/>
    <col min="5895" max="5895" width="6.83203125" style="1" customWidth="1"/>
    <col min="5896" max="5896" width="7.33203125" style="1" bestFit="1" customWidth="1"/>
    <col min="5897" max="5897" width="9" style="1" bestFit="1" customWidth="1"/>
    <col min="5898" max="5898" width="0.1640625" style="1" bestFit="1" customWidth="1"/>
    <col min="5899" max="5902" width="9" style="1" bestFit="1" customWidth="1"/>
    <col min="5903" max="5903" width="11.5" style="1" bestFit="1" customWidth="1"/>
    <col min="5904" max="6143" width="9" style="1" bestFit="1" customWidth="1"/>
    <col min="6144" max="6144" width="9.1640625" style="1"/>
    <col min="6145" max="6145" width="4.5" style="1" customWidth="1"/>
    <col min="6146" max="6146" width="44.33203125" style="1" bestFit="1" customWidth="1"/>
    <col min="6147" max="6147" width="6.5" style="1" bestFit="1" customWidth="1"/>
    <col min="6148" max="6148" width="11.6640625" style="1" bestFit="1" customWidth="1"/>
    <col min="6149" max="6149" width="13.83203125" style="1" bestFit="1" customWidth="1"/>
    <col min="6150" max="6150" width="15" style="1" bestFit="1" customWidth="1"/>
    <col min="6151" max="6151" width="6.83203125" style="1" customWidth="1"/>
    <col min="6152" max="6152" width="7.33203125" style="1" bestFit="1" customWidth="1"/>
    <col min="6153" max="6153" width="9" style="1" bestFit="1" customWidth="1"/>
    <col min="6154" max="6154" width="0.1640625" style="1" bestFit="1" customWidth="1"/>
    <col min="6155" max="6158" width="9" style="1" bestFit="1" customWidth="1"/>
    <col min="6159" max="6159" width="11.5" style="1" bestFit="1" customWidth="1"/>
    <col min="6160" max="6399" width="9" style="1" bestFit="1" customWidth="1"/>
    <col min="6400" max="6400" width="9.1640625" style="1"/>
    <col min="6401" max="6401" width="4.5" style="1" customWidth="1"/>
    <col min="6402" max="6402" width="44.33203125" style="1" bestFit="1" customWidth="1"/>
    <col min="6403" max="6403" width="6.5" style="1" bestFit="1" customWidth="1"/>
    <col min="6404" max="6404" width="11.6640625" style="1" bestFit="1" customWidth="1"/>
    <col min="6405" max="6405" width="13.83203125" style="1" bestFit="1" customWidth="1"/>
    <col min="6406" max="6406" width="15" style="1" bestFit="1" customWidth="1"/>
    <col min="6407" max="6407" width="6.83203125" style="1" customWidth="1"/>
    <col min="6408" max="6408" width="7.33203125" style="1" bestFit="1" customWidth="1"/>
    <col min="6409" max="6409" width="9" style="1" bestFit="1" customWidth="1"/>
    <col min="6410" max="6410" width="0.1640625" style="1" bestFit="1" customWidth="1"/>
    <col min="6411" max="6414" width="9" style="1" bestFit="1" customWidth="1"/>
    <col min="6415" max="6415" width="11.5" style="1" bestFit="1" customWidth="1"/>
    <col min="6416" max="6655" width="9" style="1" bestFit="1" customWidth="1"/>
    <col min="6656" max="6656" width="9.1640625" style="1"/>
    <col min="6657" max="6657" width="4.5" style="1" customWidth="1"/>
    <col min="6658" max="6658" width="44.33203125" style="1" bestFit="1" customWidth="1"/>
    <col min="6659" max="6659" width="6.5" style="1" bestFit="1" customWidth="1"/>
    <col min="6660" max="6660" width="11.6640625" style="1" bestFit="1" customWidth="1"/>
    <col min="6661" max="6661" width="13.83203125" style="1" bestFit="1" customWidth="1"/>
    <col min="6662" max="6662" width="15" style="1" bestFit="1" customWidth="1"/>
    <col min="6663" max="6663" width="6.83203125" style="1" customWidth="1"/>
    <col min="6664" max="6664" width="7.33203125" style="1" bestFit="1" customWidth="1"/>
    <col min="6665" max="6665" width="9" style="1" bestFit="1" customWidth="1"/>
    <col min="6666" max="6666" width="0.1640625" style="1" bestFit="1" customWidth="1"/>
    <col min="6667" max="6670" width="9" style="1" bestFit="1" customWidth="1"/>
    <col min="6671" max="6671" width="11.5" style="1" bestFit="1" customWidth="1"/>
    <col min="6672" max="6911" width="9" style="1" bestFit="1" customWidth="1"/>
    <col min="6912" max="6912" width="9.1640625" style="1"/>
    <col min="6913" max="6913" width="4.5" style="1" customWidth="1"/>
    <col min="6914" max="6914" width="44.33203125" style="1" bestFit="1" customWidth="1"/>
    <col min="6915" max="6915" width="6.5" style="1" bestFit="1" customWidth="1"/>
    <col min="6916" max="6916" width="11.6640625" style="1" bestFit="1" customWidth="1"/>
    <col min="6917" max="6917" width="13.83203125" style="1" bestFit="1" customWidth="1"/>
    <col min="6918" max="6918" width="15" style="1" bestFit="1" customWidth="1"/>
    <col min="6919" max="6919" width="6.83203125" style="1" customWidth="1"/>
    <col min="6920" max="6920" width="7.33203125" style="1" bestFit="1" customWidth="1"/>
    <col min="6921" max="6921" width="9" style="1" bestFit="1" customWidth="1"/>
    <col min="6922" max="6922" width="0.1640625" style="1" bestFit="1" customWidth="1"/>
    <col min="6923" max="6926" width="9" style="1" bestFit="1" customWidth="1"/>
    <col min="6927" max="6927" width="11.5" style="1" bestFit="1" customWidth="1"/>
    <col min="6928" max="7167" width="9" style="1" bestFit="1" customWidth="1"/>
    <col min="7168" max="7168" width="9.1640625" style="1"/>
    <col min="7169" max="7169" width="4.5" style="1" customWidth="1"/>
    <col min="7170" max="7170" width="44.33203125" style="1" bestFit="1" customWidth="1"/>
    <col min="7171" max="7171" width="6.5" style="1" bestFit="1" customWidth="1"/>
    <col min="7172" max="7172" width="11.6640625" style="1" bestFit="1" customWidth="1"/>
    <col min="7173" max="7173" width="13.83203125" style="1" bestFit="1" customWidth="1"/>
    <col min="7174" max="7174" width="15" style="1" bestFit="1" customWidth="1"/>
    <col min="7175" max="7175" width="6.83203125" style="1" customWidth="1"/>
    <col min="7176" max="7176" width="7.33203125" style="1" bestFit="1" customWidth="1"/>
    <col min="7177" max="7177" width="9" style="1" bestFit="1" customWidth="1"/>
    <col min="7178" max="7178" width="0.1640625" style="1" bestFit="1" customWidth="1"/>
    <col min="7179" max="7182" width="9" style="1" bestFit="1" customWidth="1"/>
    <col min="7183" max="7183" width="11.5" style="1" bestFit="1" customWidth="1"/>
    <col min="7184" max="7423" width="9" style="1" bestFit="1" customWidth="1"/>
    <col min="7424" max="7424" width="9.1640625" style="1"/>
    <col min="7425" max="7425" width="4.5" style="1" customWidth="1"/>
    <col min="7426" max="7426" width="44.33203125" style="1" bestFit="1" customWidth="1"/>
    <col min="7427" max="7427" width="6.5" style="1" bestFit="1" customWidth="1"/>
    <col min="7428" max="7428" width="11.6640625" style="1" bestFit="1" customWidth="1"/>
    <col min="7429" max="7429" width="13.83203125" style="1" bestFit="1" customWidth="1"/>
    <col min="7430" max="7430" width="15" style="1" bestFit="1" customWidth="1"/>
    <col min="7431" max="7431" width="6.83203125" style="1" customWidth="1"/>
    <col min="7432" max="7432" width="7.33203125" style="1" bestFit="1" customWidth="1"/>
    <col min="7433" max="7433" width="9" style="1" bestFit="1" customWidth="1"/>
    <col min="7434" max="7434" width="0.1640625" style="1" bestFit="1" customWidth="1"/>
    <col min="7435" max="7438" width="9" style="1" bestFit="1" customWidth="1"/>
    <col min="7439" max="7439" width="11.5" style="1" bestFit="1" customWidth="1"/>
    <col min="7440" max="7679" width="9" style="1" bestFit="1" customWidth="1"/>
    <col min="7680" max="7680" width="9.1640625" style="1"/>
    <col min="7681" max="7681" width="4.5" style="1" customWidth="1"/>
    <col min="7682" max="7682" width="44.33203125" style="1" bestFit="1" customWidth="1"/>
    <col min="7683" max="7683" width="6.5" style="1" bestFit="1" customWidth="1"/>
    <col min="7684" max="7684" width="11.6640625" style="1" bestFit="1" customWidth="1"/>
    <col min="7685" max="7685" width="13.83203125" style="1" bestFit="1" customWidth="1"/>
    <col min="7686" max="7686" width="15" style="1" bestFit="1" customWidth="1"/>
    <col min="7687" max="7687" width="6.83203125" style="1" customWidth="1"/>
    <col min="7688" max="7688" width="7.33203125" style="1" bestFit="1" customWidth="1"/>
    <col min="7689" max="7689" width="9" style="1" bestFit="1" customWidth="1"/>
    <col min="7690" max="7690" width="0.1640625" style="1" bestFit="1" customWidth="1"/>
    <col min="7691" max="7694" width="9" style="1" bestFit="1" customWidth="1"/>
    <col min="7695" max="7695" width="11.5" style="1" bestFit="1" customWidth="1"/>
    <col min="7696" max="7935" width="9" style="1" bestFit="1" customWidth="1"/>
    <col min="7936" max="7936" width="9.1640625" style="1"/>
    <col min="7937" max="7937" width="4.5" style="1" customWidth="1"/>
    <col min="7938" max="7938" width="44.33203125" style="1" bestFit="1" customWidth="1"/>
    <col min="7939" max="7939" width="6.5" style="1" bestFit="1" customWidth="1"/>
    <col min="7940" max="7940" width="11.6640625" style="1" bestFit="1" customWidth="1"/>
    <col min="7941" max="7941" width="13.83203125" style="1" bestFit="1" customWidth="1"/>
    <col min="7942" max="7942" width="15" style="1" bestFit="1" customWidth="1"/>
    <col min="7943" max="7943" width="6.83203125" style="1" customWidth="1"/>
    <col min="7944" max="7944" width="7.33203125" style="1" bestFit="1" customWidth="1"/>
    <col min="7945" max="7945" width="9" style="1" bestFit="1" customWidth="1"/>
    <col min="7946" max="7946" width="0.1640625" style="1" bestFit="1" customWidth="1"/>
    <col min="7947" max="7950" width="9" style="1" bestFit="1" customWidth="1"/>
    <col min="7951" max="7951" width="11.5" style="1" bestFit="1" customWidth="1"/>
    <col min="7952" max="8191" width="9" style="1" bestFit="1" customWidth="1"/>
    <col min="8192" max="8192" width="9.1640625" style="1"/>
    <col min="8193" max="8193" width="4.5" style="1" customWidth="1"/>
    <col min="8194" max="8194" width="44.33203125" style="1" bestFit="1" customWidth="1"/>
    <col min="8195" max="8195" width="6.5" style="1" bestFit="1" customWidth="1"/>
    <col min="8196" max="8196" width="11.6640625" style="1" bestFit="1" customWidth="1"/>
    <col min="8197" max="8197" width="13.83203125" style="1" bestFit="1" customWidth="1"/>
    <col min="8198" max="8198" width="15" style="1" bestFit="1" customWidth="1"/>
    <col min="8199" max="8199" width="6.83203125" style="1" customWidth="1"/>
    <col min="8200" max="8200" width="7.33203125" style="1" bestFit="1" customWidth="1"/>
    <col min="8201" max="8201" width="9" style="1" bestFit="1" customWidth="1"/>
    <col min="8202" max="8202" width="0.1640625" style="1" bestFit="1" customWidth="1"/>
    <col min="8203" max="8206" width="9" style="1" bestFit="1" customWidth="1"/>
    <col min="8207" max="8207" width="11.5" style="1" bestFit="1" customWidth="1"/>
    <col min="8208" max="8447" width="9" style="1" bestFit="1" customWidth="1"/>
    <col min="8448" max="8448" width="9.1640625" style="1"/>
    <col min="8449" max="8449" width="4.5" style="1" customWidth="1"/>
    <col min="8450" max="8450" width="44.33203125" style="1" bestFit="1" customWidth="1"/>
    <col min="8451" max="8451" width="6.5" style="1" bestFit="1" customWidth="1"/>
    <col min="8452" max="8452" width="11.6640625" style="1" bestFit="1" customWidth="1"/>
    <col min="8453" max="8453" width="13.83203125" style="1" bestFit="1" customWidth="1"/>
    <col min="8454" max="8454" width="15" style="1" bestFit="1" customWidth="1"/>
    <col min="8455" max="8455" width="6.83203125" style="1" customWidth="1"/>
    <col min="8456" max="8456" width="7.33203125" style="1" bestFit="1" customWidth="1"/>
    <col min="8457" max="8457" width="9" style="1" bestFit="1" customWidth="1"/>
    <col min="8458" max="8458" width="0.1640625" style="1" bestFit="1" customWidth="1"/>
    <col min="8459" max="8462" width="9" style="1" bestFit="1" customWidth="1"/>
    <col min="8463" max="8463" width="11.5" style="1" bestFit="1" customWidth="1"/>
    <col min="8464" max="8703" width="9" style="1" bestFit="1" customWidth="1"/>
    <col min="8704" max="8704" width="9.1640625" style="1"/>
    <col min="8705" max="8705" width="4.5" style="1" customWidth="1"/>
    <col min="8706" max="8706" width="44.33203125" style="1" bestFit="1" customWidth="1"/>
    <col min="8707" max="8707" width="6.5" style="1" bestFit="1" customWidth="1"/>
    <col min="8708" max="8708" width="11.6640625" style="1" bestFit="1" customWidth="1"/>
    <col min="8709" max="8709" width="13.83203125" style="1" bestFit="1" customWidth="1"/>
    <col min="8710" max="8710" width="15" style="1" bestFit="1" customWidth="1"/>
    <col min="8711" max="8711" width="6.83203125" style="1" customWidth="1"/>
    <col min="8712" max="8712" width="7.33203125" style="1" bestFit="1" customWidth="1"/>
    <col min="8713" max="8713" width="9" style="1" bestFit="1" customWidth="1"/>
    <col min="8714" max="8714" width="0.1640625" style="1" bestFit="1" customWidth="1"/>
    <col min="8715" max="8718" width="9" style="1" bestFit="1" customWidth="1"/>
    <col min="8719" max="8719" width="11.5" style="1" bestFit="1" customWidth="1"/>
    <col min="8720" max="8959" width="9" style="1" bestFit="1" customWidth="1"/>
    <col min="8960" max="8960" width="9.1640625" style="1"/>
    <col min="8961" max="8961" width="4.5" style="1" customWidth="1"/>
    <col min="8962" max="8962" width="44.33203125" style="1" bestFit="1" customWidth="1"/>
    <col min="8963" max="8963" width="6.5" style="1" bestFit="1" customWidth="1"/>
    <col min="8964" max="8964" width="11.6640625" style="1" bestFit="1" customWidth="1"/>
    <col min="8965" max="8965" width="13.83203125" style="1" bestFit="1" customWidth="1"/>
    <col min="8966" max="8966" width="15" style="1" bestFit="1" customWidth="1"/>
    <col min="8967" max="8967" width="6.83203125" style="1" customWidth="1"/>
    <col min="8968" max="8968" width="7.33203125" style="1" bestFit="1" customWidth="1"/>
    <col min="8969" max="8969" width="9" style="1" bestFit="1" customWidth="1"/>
    <col min="8970" max="8970" width="0.1640625" style="1" bestFit="1" customWidth="1"/>
    <col min="8971" max="8974" width="9" style="1" bestFit="1" customWidth="1"/>
    <col min="8975" max="8975" width="11.5" style="1" bestFit="1" customWidth="1"/>
    <col min="8976" max="9215" width="9" style="1" bestFit="1" customWidth="1"/>
    <col min="9216" max="9216" width="9.1640625" style="1"/>
    <col min="9217" max="9217" width="4.5" style="1" customWidth="1"/>
    <col min="9218" max="9218" width="44.33203125" style="1" bestFit="1" customWidth="1"/>
    <col min="9219" max="9219" width="6.5" style="1" bestFit="1" customWidth="1"/>
    <col min="9220" max="9220" width="11.6640625" style="1" bestFit="1" customWidth="1"/>
    <col min="9221" max="9221" width="13.83203125" style="1" bestFit="1" customWidth="1"/>
    <col min="9222" max="9222" width="15" style="1" bestFit="1" customWidth="1"/>
    <col min="9223" max="9223" width="6.83203125" style="1" customWidth="1"/>
    <col min="9224" max="9224" width="7.33203125" style="1" bestFit="1" customWidth="1"/>
    <col min="9225" max="9225" width="9" style="1" bestFit="1" customWidth="1"/>
    <col min="9226" max="9226" width="0.1640625" style="1" bestFit="1" customWidth="1"/>
    <col min="9227" max="9230" width="9" style="1" bestFit="1" customWidth="1"/>
    <col min="9231" max="9231" width="11.5" style="1" bestFit="1" customWidth="1"/>
    <col min="9232" max="9471" width="9" style="1" bestFit="1" customWidth="1"/>
    <col min="9472" max="9472" width="9.1640625" style="1"/>
    <col min="9473" max="9473" width="4.5" style="1" customWidth="1"/>
    <col min="9474" max="9474" width="44.33203125" style="1" bestFit="1" customWidth="1"/>
    <col min="9475" max="9475" width="6.5" style="1" bestFit="1" customWidth="1"/>
    <col min="9476" max="9476" width="11.6640625" style="1" bestFit="1" customWidth="1"/>
    <col min="9477" max="9477" width="13.83203125" style="1" bestFit="1" customWidth="1"/>
    <col min="9478" max="9478" width="15" style="1" bestFit="1" customWidth="1"/>
    <col min="9479" max="9479" width="6.83203125" style="1" customWidth="1"/>
    <col min="9480" max="9480" width="7.33203125" style="1" bestFit="1" customWidth="1"/>
    <col min="9481" max="9481" width="9" style="1" bestFit="1" customWidth="1"/>
    <col min="9482" max="9482" width="0.1640625" style="1" bestFit="1" customWidth="1"/>
    <col min="9483" max="9486" width="9" style="1" bestFit="1" customWidth="1"/>
    <col min="9487" max="9487" width="11.5" style="1" bestFit="1" customWidth="1"/>
    <col min="9488" max="9727" width="9" style="1" bestFit="1" customWidth="1"/>
    <col min="9728" max="9728" width="9.1640625" style="1"/>
    <col min="9729" max="9729" width="4.5" style="1" customWidth="1"/>
    <col min="9730" max="9730" width="44.33203125" style="1" bestFit="1" customWidth="1"/>
    <col min="9731" max="9731" width="6.5" style="1" bestFit="1" customWidth="1"/>
    <col min="9732" max="9732" width="11.6640625" style="1" bestFit="1" customWidth="1"/>
    <col min="9733" max="9733" width="13.83203125" style="1" bestFit="1" customWidth="1"/>
    <col min="9734" max="9734" width="15" style="1" bestFit="1" customWidth="1"/>
    <col min="9735" max="9735" width="6.83203125" style="1" customWidth="1"/>
    <col min="9736" max="9736" width="7.33203125" style="1" bestFit="1" customWidth="1"/>
    <col min="9737" max="9737" width="9" style="1" bestFit="1" customWidth="1"/>
    <col min="9738" max="9738" width="0.1640625" style="1" bestFit="1" customWidth="1"/>
    <col min="9739" max="9742" width="9" style="1" bestFit="1" customWidth="1"/>
    <col min="9743" max="9743" width="11.5" style="1" bestFit="1" customWidth="1"/>
    <col min="9744" max="9983" width="9" style="1" bestFit="1" customWidth="1"/>
    <col min="9984" max="9984" width="9.1640625" style="1"/>
    <col min="9985" max="9985" width="4.5" style="1" customWidth="1"/>
    <col min="9986" max="9986" width="44.33203125" style="1" bestFit="1" customWidth="1"/>
    <col min="9987" max="9987" width="6.5" style="1" bestFit="1" customWidth="1"/>
    <col min="9988" max="9988" width="11.6640625" style="1" bestFit="1" customWidth="1"/>
    <col min="9989" max="9989" width="13.83203125" style="1" bestFit="1" customWidth="1"/>
    <col min="9990" max="9990" width="15" style="1" bestFit="1" customWidth="1"/>
    <col min="9991" max="9991" width="6.83203125" style="1" customWidth="1"/>
    <col min="9992" max="9992" width="7.33203125" style="1" bestFit="1" customWidth="1"/>
    <col min="9993" max="9993" width="9" style="1" bestFit="1" customWidth="1"/>
    <col min="9994" max="9994" width="0.1640625" style="1" bestFit="1" customWidth="1"/>
    <col min="9995" max="9998" width="9" style="1" bestFit="1" customWidth="1"/>
    <col min="9999" max="9999" width="11.5" style="1" bestFit="1" customWidth="1"/>
    <col min="10000" max="10239" width="9" style="1" bestFit="1" customWidth="1"/>
    <col min="10240" max="10240" width="9.1640625" style="1"/>
    <col min="10241" max="10241" width="4.5" style="1" customWidth="1"/>
    <col min="10242" max="10242" width="44.33203125" style="1" bestFit="1" customWidth="1"/>
    <col min="10243" max="10243" width="6.5" style="1" bestFit="1" customWidth="1"/>
    <col min="10244" max="10244" width="11.6640625" style="1" bestFit="1" customWidth="1"/>
    <col min="10245" max="10245" width="13.83203125" style="1" bestFit="1" customWidth="1"/>
    <col min="10246" max="10246" width="15" style="1" bestFit="1" customWidth="1"/>
    <col min="10247" max="10247" width="6.83203125" style="1" customWidth="1"/>
    <col min="10248" max="10248" width="7.33203125" style="1" bestFit="1" customWidth="1"/>
    <col min="10249" max="10249" width="9" style="1" bestFit="1" customWidth="1"/>
    <col min="10250" max="10250" width="0.1640625" style="1" bestFit="1" customWidth="1"/>
    <col min="10251" max="10254" width="9" style="1" bestFit="1" customWidth="1"/>
    <col min="10255" max="10255" width="11.5" style="1" bestFit="1" customWidth="1"/>
    <col min="10256" max="10495" width="9" style="1" bestFit="1" customWidth="1"/>
    <col min="10496" max="10496" width="9.1640625" style="1"/>
    <col min="10497" max="10497" width="4.5" style="1" customWidth="1"/>
    <col min="10498" max="10498" width="44.33203125" style="1" bestFit="1" customWidth="1"/>
    <col min="10499" max="10499" width="6.5" style="1" bestFit="1" customWidth="1"/>
    <col min="10500" max="10500" width="11.6640625" style="1" bestFit="1" customWidth="1"/>
    <col min="10501" max="10501" width="13.83203125" style="1" bestFit="1" customWidth="1"/>
    <col min="10502" max="10502" width="15" style="1" bestFit="1" customWidth="1"/>
    <col min="10503" max="10503" width="6.83203125" style="1" customWidth="1"/>
    <col min="10504" max="10504" width="7.33203125" style="1" bestFit="1" customWidth="1"/>
    <col min="10505" max="10505" width="9" style="1" bestFit="1" customWidth="1"/>
    <col min="10506" max="10506" width="0.1640625" style="1" bestFit="1" customWidth="1"/>
    <col min="10507" max="10510" width="9" style="1" bestFit="1" customWidth="1"/>
    <col min="10511" max="10511" width="11.5" style="1" bestFit="1" customWidth="1"/>
    <col min="10512" max="10751" width="9" style="1" bestFit="1" customWidth="1"/>
    <col min="10752" max="10752" width="9.1640625" style="1"/>
    <col min="10753" max="10753" width="4.5" style="1" customWidth="1"/>
    <col min="10754" max="10754" width="44.33203125" style="1" bestFit="1" customWidth="1"/>
    <col min="10755" max="10755" width="6.5" style="1" bestFit="1" customWidth="1"/>
    <col min="10756" max="10756" width="11.6640625" style="1" bestFit="1" customWidth="1"/>
    <col min="10757" max="10757" width="13.83203125" style="1" bestFit="1" customWidth="1"/>
    <col min="10758" max="10758" width="15" style="1" bestFit="1" customWidth="1"/>
    <col min="10759" max="10759" width="6.83203125" style="1" customWidth="1"/>
    <col min="10760" max="10760" width="7.33203125" style="1" bestFit="1" customWidth="1"/>
    <col min="10761" max="10761" width="9" style="1" bestFit="1" customWidth="1"/>
    <col min="10762" max="10762" width="0.1640625" style="1" bestFit="1" customWidth="1"/>
    <col min="10763" max="10766" width="9" style="1" bestFit="1" customWidth="1"/>
    <col min="10767" max="10767" width="11.5" style="1" bestFit="1" customWidth="1"/>
    <col min="10768" max="11007" width="9" style="1" bestFit="1" customWidth="1"/>
    <col min="11008" max="11008" width="9.1640625" style="1"/>
    <col min="11009" max="11009" width="4.5" style="1" customWidth="1"/>
    <col min="11010" max="11010" width="44.33203125" style="1" bestFit="1" customWidth="1"/>
    <col min="11011" max="11011" width="6.5" style="1" bestFit="1" customWidth="1"/>
    <col min="11012" max="11012" width="11.6640625" style="1" bestFit="1" customWidth="1"/>
    <col min="11013" max="11013" width="13.83203125" style="1" bestFit="1" customWidth="1"/>
    <col min="11014" max="11014" width="15" style="1" bestFit="1" customWidth="1"/>
    <col min="11015" max="11015" width="6.83203125" style="1" customWidth="1"/>
    <col min="11016" max="11016" width="7.33203125" style="1" bestFit="1" customWidth="1"/>
    <col min="11017" max="11017" width="9" style="1" bestFit="1" customWidth="1"/>
    <col min="11018" max="11018" width="0.1640625" style="1" bestFit="1" customWidth="1"/>
    <col min="11019" max="11022" width="9" style="1" bestFit="1" customWidth="1"/>
    <col min="11023" max="11023" width="11.5" style="1" bestFit="1" customWidth="1"/>
    <col min="11024" max="11263" width="9" style="1" bestFit="1" customWidth="1"/>
    <col min="11264" max="11264" width="9.1640625" style="1"/>
    <col min="11265" max="11265" width="4.5" style="1" customWidth="1"/>
    <col min="11266" max="11266" width="44.33203125" style="1" bestFit="1" customWidth="1"/>
    <col min="11267" max="11267" width="6.5" style="1" bestFit="1" customWidth="1"/>
    <col min="11268" max="11268" width="11.6640625" style="1" bestFit="1" customWidth="1"/>
    <col min="11269" max="11269" width="13.83203125" style="1" bestFit="1" customWidth="1"/>
    <col min="11270" max="11270" width="15" style="1" bestFit="1" customWidth="1"/>
    <col min="11271" max="11271" width="6.83203125" style="1" customWidth="1"/>
    <col min="11272" max="11272" width="7.33203125" style="1" bestFit="1" customWidth="1"/>
    <col min="11273" max="11273" width="9" style="1" bestFit="1" customWidth="1"/>
    <col min="11274" max="11274" width="0.1640625" style="1" bestFit="1" customWidth="1"/>
    <col min="11275" max="11278" width="9" style="1" bestFit="1" customWidth="1"/>
    <col min="11279" max="11279" width="11.5" style="1" bestFit="1" customWidth="1"/>
    <col min="11280" max="11519" width="9" style="1" bestFit="1" customWidth="1"/>
    <col min="11520" max="11520" width="9.1640625" style="1"/>
    <col min="11521" max="11521" width="4.5" style="1" customWidth="1"/>
    <col min="11522" max="11522" width="44.33203125" style="1" bestFit="1" customWidth="1"/>
    <col min="11523" max="11523" width="6.5" style="1" bestFit="1" customWidth="1"/>
    <col min="11524" max="11524" width="11.6640625" style="1" bestFit="1" customWidth="1"/>
    <col min="11525" max="11525" width="13.83203125" style="1" bestFit="1" customWidth="1"/>
    <col min="11526" max="11526" width="15" style="1" bestFit="1" customWidth="1"/>
    <col min="11527" max="11527" width="6.83203125" style="1" customWidth="1"/>
    <col min="11528" max="11528" width="7.33203125" style="1" bestFit="1" customWidth="1"/>
    <col min="11529" max="11529" width="9" style="1" bestFit="1" customWidth="1"/>
    <col min="11530" max="11530" width="0.1640625" style="1" bestFit="1" customWidth="1"/>
    <col min="11531" max="11534" width="9" style="1" bestFit="1" customWidth="1"/>
    <col min="11535" max="11535" width="11.5" style="1" bestFit="1" customWidth="1"/>
    <col min="11536" max="11775" width="9" style="1" bestFit="1" customWidth="1"/>
    <col min="11776" max="11776" width="9.1640625" style="1"/>
    <col min="11777" max="11777" width="4.5" style="1" customWidth="1"/>
    <col min="11778" max="11778" width="44.33203125" style="1" bestFit="1" customWidth="1"/>
    <col min="11779" max="11779" width="6.5" style="1" bestFit="1" customWidth="1"/>
    <col min="11780" max="11780" width="11.6640625" style="1" bestFit="1" customWidth="1"/>
    <col min="11781" max="11781" width="13.83203125" style="1" bestFit="1" customWidth="1"/>
    <col min="11782" max="11782" width="15" style="1" bestFit="1" customWidth="1"/>
    <col min="11783" max="11783" width="6.83203125" style="1" customWidth="1"/>
    <col min="11784" max="11784" width="7.33203125" style="1" bestFit="1" customWidth="1"/>
    <col min="11785" max="11785" width="9" style="1" bestFit="1" customWidth="1"/>
    <col min="11786" max="11786" width="0.1640625" style="1" bestFit="1" customWidth="1"/>
    <col min="11787" max="11790" width="9" style="1" bestFit="1" customWidth="1"/>
    <col min="11791" max="11791" width="11.5" style="1" bestFit="1" customWidth="1"/>
    <col min="11792" max="12031" width="9" style="1" bestFit="1" customWidth="1"/>
    <col min="12032" max="12032" width="9.1640625" style="1"/>
    <col min="12033" max="12033" width="4.5" style="1" customWidth="1"/>
    <col min="12034" max="12034" width="44.33203125" style="1" bestFit="1" customWidth="1"/>
    <col min="12035" max="12035" width="6.5" style="1" bestFit="1" customWidth="1"/>
    <col min="12036" max="12036" width="11.6640625" style="1" bestFit="1" customWidth="1"/>
    <col min="12037" max="12037" width="13.83203125" style="1" bestFit="1" customWidth="1"/>
    <col min="12038" max="12038" width="15" style="1" bestFit="1" customWidth="1"/>
    <col min="12039" max="12039" width="6.83203125" style="1" customWidth="1"/>
    <col min="12040" max="12040" width="7.33203125" style="1" bestFit="1" customWidth="1"/>
    <col min="12041" max="12041" width="9" style="1" bestFit="1" customWidth="1"/>
    <col min="12042" max="12042" width="0.1640625" style="1" bestFit="1" customWidth="1"/>
    <col min="12043" max="12046" width="9" style="1" bestFit="1" customWidth="1"/>
    <col min="12047" max="12047" width="11.5" style="1" bestFit="1" customWidth="1"/>
    <col min="12048" max="12287" width="9" style="1" bestFit="1" customWidth="1"/>
    <col min="12288" max="12288" width="9.1640625" style="1"/>
    <col min="12289" max="12289" width="4.5" style="1" customWidth="1"/>
    <col min="12290" max="12290" width="44.33203125" style="1" bestFit="1" customWidth="1"/>
    <col min="12291" max="12291" width="6.5" style="1" bestFit="1" customWidth="1"/>
    <col min="12292" max="12292" width="11.6640625" style="1" bestFit="1" customWidth="1"/>
    <col min="12293" max="12293" width="13.83203125" style="1" bestFit="1" customWidth="1"/>
    <col min="12294" max="12294" width="15" style="1" bestFit="1" customWidth="1"/>
    <col min="12295" max="12295" width="6.83203125" style="1" customWidth="1"/>
    <col min="12296" max="12296" width="7.33203125" style="1" bestFit="1" customWidth="1"/>
    <col min="12297" max="12297" width="9" style="1" bestFit="1" customWidth="1"/>
    <col min="12298" max="12298" width="0.1640625" style="1" bestFit="1" customWidth="1"/>
    <col min="12299" max="12302" width="9" style="1" bestFit="1" customWidth="1"/>
    <col min="12303" max="12303" width="11.5" style="1" bestFit="1" customWidth="1"/>
    <col min="12304" max="12543" width="9" style="1" bestFit="1" customWidth="1"/>
    <col min="12544" max="12544" width="9.1640625" style="1"/>
    <col min="12545" max="12545" width="4.5" style="1" customWidth="1"/>
    <col min="12546" max="12546" width="44.33203125" style="1" bestFit="1" customWidth="1"/>
    <col min="12547" max="12547" width="6.5" style="1" bestFit="1" customWidth="1"/>
    <col min="12548" max="12548" width="11.6640625" style="1" bestFit="1" customWidth="1"/>
    <col min="12549" max="12549" width="13.83203125" style="1" bestFit="1" customWidth="1"/>
    <col min="12550" max="12550" width="15" style="1" bestFit="1" customWidth="1"/>
    <col min="12551" max="12551" width="6.83203125" style="1" customWidth="1"/>
    <col min="12552" max="12552" width="7.33203125" style="1" bestFit="1" customWidth="1"/>
    <col min="12553" max="12553" width="9" style="1" bestFit="1" customWidth="1"/>
    <col min="12554" max="12554" width="0.1640625" style="1" bestFit="1" customWidth="1"/>
    <col min="12555" max="12558" width="9" style="1" bestFit="1" customWidth="1"/>
    <col min="12559" max="12559" width="11.5" style="1" bestFit="1" customWidth="1"/>
    <col min="12560" max="12799" width="9" style="1" bestFit="1" customWidth="1"/>
    <col min="12800" max="12800" width="9.1640625" style="1"/>
    <col min="12801" max="12801" width="4.5" style="1" customWidth="1"/>
    <col min="12802" max="12802" width="44.33203125" style="1" bestFit="1" customWidth="1"/>
    <col min="12803" max="12803" width="6.5" style="1" bestFit="1" customWidth="1"/>
    <col min="12804" max="12804" width="11.6640625" style="1" bestFit="1" customWidth="1"/>
    <col min="12805" max="12805" width="13.83203125" style="1" bestFit="1" customWidth="1"/>
    <col min="12806" max="12806" width="15" style="1" bestFit="1" customWidth="1"/>
    <col min="12807" max="12807" width="6.83203125" style="1" customWidth="1"/>
    <col min="12808" max="12808" width="7.33203125" style="1" bestFit="1" customWidth="1"/>
    <col min="12809" max="12809" width="9" style="1" bestFit="1" customWidth="1"/>
    <col min="12810" max="12810" width="0.1640625" style="1" bestFit="1" customWidth="1"/>
    <col min="12811" max="12814" width="9" style="1" bestFit="1" customWidth="1"/>
    <col min="12815" max="12815" width="11.5" style="1" bestFit="1" customWidth="1"/>
    <col min="12816" max="13055" width="9" style="1" bestFit="1" customWidth="1"/>
    <col min="13056" max="13056" width="9.1640625" style="1"/>
    <col min="13057" max="13057" width="4.5" style="1" customWidth="1"/>
    <col min="13058" max="13058" width="44.33203125" style="1" bestFit="1" customWidth="1"/>
    <col min="13059" max="13059" width="6.5" style="1" bestFit="1" customWidth="1"/>
    <col min="13060" max="13060" width="11.6640625" style="1" bestFit="1" customWidth="1"/>
    <col min="13061" max="13061" width="13.83203125" style="1" bestFit="1" customWidth="1"/>
    <col min="13062" max="13062" width="15" style="1" bestFit="1" customWidth="1"/>
    <col min="13063" max="13063" width="6.83203125" style="1" customWidth="1"/>
    <col min="13064" max="13064" width="7.33203125" style="1" bestFit="1" customWidth="1"/>
    <col min="13065" max="13065" width="9" style="1" bestFit="1" customWidth="1"/>
    <col min="13066" max="13066" width="0.1640625" style="1" bestFit="1" customWidth="1"/>
    <col min="13067" max="13070" width="9" style="1" bestFit="1" customWidth="1"/>
    <col min="13071" max="13071" width="11.5" style="1" bestFit="1" customWidth="1"/>
    <col min="13072" max="13311" width="9" style="1" bestFit="1" customWidth="1"/>
    <col min="13312" max="13312" width="9.1640625" style="1"/>
    <col min="13313" max="13313" width="4.5" style="1" customWidth="1"/>
    <col min="13314" max="13314" width="44.33203125" style="1" bestFit="1" customWidth="1"/>
    <col min="13315" max="13315" width="6.5" style="1" bestFit="1" customWidth="1"/>
    <col min="13316" max="13316" width="11.6640625" style="1" bestFit="1" customWidth="1"/>
    <col min="13317" max="13317" width="13.83203125" style="1" bestFit="1" customWidth="1"/>
    <col min="13318" max="13318" width="15" style="1" bestFit="1" customWidth="1"/>
    <col min="13319" max="13319" width="6.83203125" style="1" customWidth="1"/>
    <col min="13320" max="13320" width="7.33203125" style="1" bestFit="1" customWidth="1"/>
    <col min="13321" max="13321" width="9" style="1" bestFit="1" customWidth="1"/>
    <col min="13322" max="13322" width="0.1640625" style="1" bestFit="1" customWidth="1"/>
    <col min="13323" max="13326" width="9" style="1" bestFit="1" customWidth="1"/>
    <col min="13327" max="13327" width="11.5" style="1" bestFit="1" customWidth="1"/>
    <col min="13328" max="13567" width="9" style="1" bestFit="1" customWidth="1"/>
    <col min="13568" max="13568" width="9.1640625" style="1"/>
    <col min="13569" max="13569" width="4.5" style="1" customWidth="1"/>
    <col min="13570" max="13570" width="44.33203125" style="1" bestFit="1" customWidth="1"/>
    <col min="13571" max="13571" width="6.5" style="1" bestFit="1" customWidth="1"/>
    <col min="13572" max="13572" width="11.6640625" style="1" bestFit="1" customWidth="1"/>
    <col min="13573" max="13573" width="13.83203125" style="1" bestFit="1" customWidth="1"/>
    <col min="13574" max="13574" width="15" style="1" bestFit="1" customWidth="1"/>
    <col min="13575" max="13575" width="6.83203125" style="1" customWidth="1"/>
    <col min="13576" max="13576" width="7.33203125" style="1" bestFit="1" customWidth="1"/>
    <col min="13577" max="13577" width="9" style="1" bestFit="1" customWidth="1"/>
    <col min="13578" max="13578" width="0.1640625" style="1" bestFit="1" customWidth="1"/>
    <col min="13579" max="13582" width="9" style="1" bestFit="1" customWidth="1"/>
    <col min="13583" max="13583" width="11.5" style="1" bestFit="1" customWidth="1"/>
    <col min="13584" max="13823" width="9" style="1" bestFit="1" customWidth="1"/>
    <col min="13824" max="13824" width="9.1640625" style="1"/>
    <col min="13825" max="13825" width="4.5" style="1" customWidth="1"/>
    <col min="13826" max="13826" width="44.33203125" style="1" bestFit="1" customWidth="1"/>
    <col min="13827" max="13827" width="6.5" style="1" bestFit="1" customWidth="1"/>
    <col min="13828" max="13828" width="11.6640625" style="1" bestFit="1" customWidth="1"/>
    <col min="13829" max="13829" width="13.83203125" style="1" bestFit="1" customWidth="1"/>
    <col min="13830" max="13830" width="15" style="1" bestFit="1" customWidth="1"/>
    <col min="13831" max="13831" width="6.83203125" style="1" customWidth="1"/>
    <col min="13832" max="13832" width="7.33203125" style="1" bestFit="1" customWidth="1"/>
    <col min="13833" max="13833" width="9" style="1" bestFit="1" customWidth="1"/>
    <col min="13834" max="13834" width="0.1640625" style="1" bestFit="1" customWidth="1"/>
    <col min="13835" max="13838" width="9" style="1" bestFit="1" customWidth="1"/>
    <col min="13839" max="13839" width="11.5" style="1" bestFit="1" customWidth="1"/>
    <col min="13840" max="14079" width="9" style="1" bestFit="1" customWidth="1"/>
    <col min="14080" max="14080" width="9.1640625" style="1"/>
    <col min="14081" max="14081" width="4.5" style="1" customWidth="1"/>
    <col min="14082" max="14082" width="44.33203125" style="1" bestFit="1" customWidth="1"/>
    <col min="14083" max="14083" width="6.5" style="1" bestFit="1" customWidth="1"/>
    <col min="14084" max="14084" width="11.6640625" style="1" bestFit="1" customWidth="1"/>
    <col min="14085" max="14085" width="13.83203125" style="1" bestFit="1" customWidth="1"/>
    <col min="14086" max="14086" width="15" style="1" bestFit="1" customWidth="1"/>
    <col min="14087" max="14087" width="6.83203125" style="1" customWidth="1"/>
    <col min="14088" max="14088" width="7.33203125" style="1" bestFit="1" customWidth="1"/>
    <col min="14089" max="14089" width="9" style="1" bestFit="1" customWidth="1"/>
    <col min="14090" max="14090" width="0.1640625" style="1" bestFit="1" customWidth="1"/>
    <col min="14091" max="14094" width="9" style="1" bestFit="1" customWidth="1"/>
    <col min="14095" max="14095" width="11.5" style="1" bestFit="1" customWidth="1"/>
    <col min="14096" max="14335" width="9" style="1" bestFit="1" customWidth="1"/>
    <col min="14336" max="14336" width="9.1640625" style="1"/>
    <col min="14337" max="14337" width="4.5" style="1" customWidth="1"/>
    <col min="14338" max="14338" width="44.33203125" style="1" bestFit="1" customWidth="1"/>
    <col min="14339" max="14339" width="6.5" style="1" bestFit="1" customWidth="1"/>
    <col min="14340" max="14340" width="11.6640625" style="1" bestFit="1" customWidth="1"/>
    <col min="14341" max="14341" width="13.83203125" style="1" bestFit="1" customWidth="1"/>
    <col min="14342" max="14342" width="15" style="1" bestFit="1" customWidth="1"/>
    <col min="14343" max="14343" width="6.83203125" style="1" customWidth="1"/>
    <col min="14344" max="14344" width="7.33203125" style="1" bestFit="1" customWidth="1"/>
    <col min="14345" max="14345" width="9" style="1" bestFit="1" customWidth="1"/>
    <col min="14346" max="14346" width="0.1640625" style="1" bestFit="1" customWidth="1"/>
    <col min="14347" max="14350" width="9" style="1" bestFit="1" customWidth="1"/>
    <col min="14351" max="14351" width="11.5" style="1" bestFit="1" customWidth="1"/>
    <col min="14352" max="14591" width="9" style="1" bestFit="1" customWidth="1"/>
    <col min="14592" max="14592" width="9.1640625" style="1"/>
    <col min="14593" max="14593" width="4.5" style="1" customWidth="1"/>
    <col min="14594" max="14594" width="44.33203125" style="1" bestFit="1" customWidth="1"/>
    <col min="14595" max="14595" width="6.5" style="1" bestFit="1" customWidth="1"/>
    <col min="14596" max="14596" width="11.6640625" style="1" bestFit="1" customWidth="1"/>
    <col min="14597" max="14597" width="13.83203125" style="1" bestFit="1" customWidth="1"/>
    <col min="14598" max="14598" width="15" style="1" bestFit="1" customWidth="1"/>
    <col min="14599" max="14599" width="6.83203125" style="1" customWidth="1"/>
    <col min="14600" max="14600" width="7.33203125" style="1" bestFit="1" customWidth="1"/>
    <col min="14601" max="14601" width="9" style="1" bestFit="1" customWidth="1"/>
    <col min="14602" max="14602" width="0.1640625" style="1" bestFit="1" customWidth="1"/>
    <col min="14603" max="14606" width="9" style="1" bestFit="1" customWidth="1"/>
    <col min="14607" max="14607" width="11.5" style="1" bestFit="1" customWidth="1"/>
    <col min="14608" max="14847" width="9" style="1" bestFit="1" customWidth="1"/>
    <col min="14848" max="14848" width="9.1640625" style="1"/>
    <col min="14849" max="14849" width="4.5" style="1" customWidth="1"/>
    <col min="14850" max="14850" width="44.33203125" style="1" bestFit="1" customWidth="1"/>
    <col min="14851" max="14851" width="6.5" style="1" bestFit="1" customWidth="1"/>
    <col min="14852" max="14852" width="11.6640625" style="1" bestFit="1" customWidth="1"/>
    <col min="14853" max="14853" width="13.83203125" style="1" bestFit="1" customWidth="1"/>
    <col min="14854" max="14854" width="15" style="1" bestFit="1" customWidth="1"/>
    <col min="14855" max="14855" width="6.83203125" style="1" customWidth="1"/>
    <col min="14856" max="14856" width="7.33203125" style="1" bestFit="1" customWidth="1"/>
    <col min="14857" max="14857" width="9" style="1" bestFit="1" customWidth="1"/>
    <col min="14858" max="14858" width="0.1640625" style="1" bestFit="1" customWidth="1"/>
    <col min="14859" max="14862" width="9" style="1" bestFit="1" customWidth="1"/>
    <col min="14863" max="14863" width="11.5" style="1" bestFit="1" customWidth="1"/>
    <col min="14864" max="15103" width="9" style="1" bestFit="1" customWidth="1"/>
    <col min="15104" max="15104" width="9.1640625" style="1"/>
    <col min="15105" max="15105" width="4.5" style="1" customWidth="1"/>
    <col min="15106" max="15106" width="44.33203125" style="1" bestFit="1" customWidth="1"/>
    <col min="15107" max="15107" width="6.5" style="1" bestFit="1" customWidth="1"/>
    <col min="15108" max="15108" width="11.6640625" style="1" bestFit="1" customWidth="1"/>
    <col min="15109" max="15109" width="13.83203125" style="1" bestFit="1" customWidth="1"/>
    <col min="15110" max="15110" width="15" style="1" bestFit="1" customWidth="1"/>
    <col min="15111" max="15111" width="6.83203125" style="1" customWidth="1"/>
    <col min="15112" max="15112" width="7.33203125" style="1" bestFit="1" customWidth="1"/>
    <col min="15113" max="15113" width="9" style="1" bestFit="1" customWidth="1"/>
    <col min="15114" max="15114" width="0.1640625" style="1" bestFit="1" customWidth="1"/>
    <col min="15115" max="15118" width="9" style="1" bestFit="1" customWidth="1"/>
    <col min="15119" max="15119" width="11.5" style="1" bestFit="1" customWidth="1"/>
    <col min="15120" max="15359" width="9" style="1" bestFit="1" customWidth="1"/>
    <col min="15360" max="15360" width="9.1640625" style="1"/>
    <col min="15361" max="15361" width="4.5" style="1" customWidth="1"/>
    <col min="15362" max="15362" width="44.33203125" style="1" bestFit="1" customWidth="1"/>
    <col min="15363" max="15363" width="6.5" style="1" bestFit="1" customWidth="1"/>
    <col min="15364" max="15364" width="11.6640625" style="1" bestFit="1" customWidth="1"/>
    <col min="15365" max="15365" width="13.83203125" style="1" bestFit="1" customWidth="1"/>
    <col min="15366" max="15366" width="15" style="1" bestFit="1" customWidth="1"/>
    <col min="15367" max="15367" width="6.83203125" style="1" customWidth="1"/>
    <col min="15368" max="15368" width="7.33203125" style="1" bestFit="1" customWidth="1"/>
    <col min="15369" max="15369" width="9" style="1" bestFit="1" customWidth="1"/>
    <col min="15370" max="15370" width="0.1640625" style="1" bestFit="1" customWidth="1"/>
    <col min="15371" max="15374" width="9" style="1" bestFit="1" customWidth="1"/>
    <col min="15375" max="15375" width="11.5" style="1" bestFit="1" customWidth="1"/>
    <col min="15376" max="15615" width="9" style="1" bestFit="1" customWidth="1"/>
    <col min="15616" max="15616" width="9.1640625" style="1"/>
    <col min="15617" max="15617" width="4.5" style="1" customWidth="1"/>
    <col min="15618" max="15618" width="44.33203125" style="1" bestFit="1" customWidth="1"/>
    <col min="15619" max="15619" width="6.5" style="1" bestFit="1" customWidth="1"/>
    <col min="15620" max="15620" width="11.6640625" style="1" bestFit="1" customWidth="1"/>
    <col min="15621" max="15621" width="13.83203125" style="1" bestFit="1" customWidth="1"/>
    <col min="15622" max="15622" width="15" style="1" bestFit="1" customWidth="1"/>
    <col min="15623" max="15623" width="6.83203125" style="1" customWidth="1"/>
    <col min="15624" max="15624" width="7.33203125" style="1" bestFit="1" customWidth="1"/>
    <col min="15625" max="15625" width="9" style="1" bestFit="1" customWidth="1"/>
    <col min="15626" max="15626" width="0.1640625" style="1" bestFit="1" customWidth="1"/>
    <col min="15627" max="15630" width="9" style="1" bestFit="1" customWidth="1"/>
    <col min="15631" max="15631" width="11.5" style="1" bestFit="1" customWidth="1"/>
    <col min="15632" max="15871" width="9" style="1" bestFit="1" customWidth="1"/>
    <col min="15872" max="15872" width="9.1640625" style="1"/>
    <col min="15873" max="15873" width="4.5" style="1" customWidth="1"/>
    <col min="15874" max="15874" width="44.33203125" style="1" bestFit="1" customWidth="1"/>
    <col min="15875" max="15875" width="6.5" style="1" bestFit="1" customWidth="1"/>
    <col min="15876" max="15876" width="11.6640625" style="1" bestFit="1" customWidth="1"/>
    <col min="15877" max="15877" width="13.83203125" style="1" bestFit="1" customWidth="1"/>
    <col min="15878" max="15878" width="15" style="1" bestFit="1" customWidth="1"/>
    <col min="15879" max="15879" width="6.83203125" style="1" customWidth="1"/>
    <col min="15880" max="15880" width="7.33203125" style="1" bestFit="1" customWidth="1"/>
    <col min="15881" max="15881" width="9" style="1" bestFit="1" customWidth="1"/>
    <col min="15882" max="15882" width="0.1640625" style="1" bestFit="1" customWidth="1"/>
    <col min="15883" max="15886" width="9" style="1" bestFit="1" customWidth="1"/>
    <col min="15887" max="15887" width="11.5" style="1" bestFit="1" customWidth="1"/>
    <col min="15888" max="16127" width="9" style="1" bestFit="1" customWidth="1"/>
    <col min="16128" max="16128" width="9.1640625" style="1"/>
    <col min="16129" max="16129" width="4.5" style="1" customWidth="1"/>
    <col min="16130" max="16130" width="44.33203125" style="1" bestFit="1" customWidth="1"/>
    <col min="16131" max="16131" width="6.5" style="1" bestFit="1" customWidth="1"/>
    <col min="16132" max="16132" width="11.6640625" style="1" bestFit="1" customWidth="1"/>
    <col min="16133" max="16133" width="13.83203125" style="1" bestFit="1" customWidth="1"/>
    <col min="16134" max="16134" width="15" style="1" bestFit="1" customWidth="1"/>
    <col min="16135" max="16135" width="6.83203125" style="1" customWidth="1"/>
    <col min="16136" max="16136" width="7.33203125" style="1" bestFit="1" customWidth="1"/>
    <col min="16137" max="16137" width="9" style="1" bestFit="1" customWidth="1"/>
    <col min="16138" max="16138" width="0.1640625" style="1" bestFit="1" customWidth="1"/>
    <col min="16139" max="16142" width="9" style="1" bestFit="1" customWidth="1"/>
    <col min="16143" max="16143" width="11.5" style="1" bestFit="1" customWidth="1"/>
    <col min="16144" max="16383" width="9" style="1" bestFit="1" customWidth="1"/>
    <col min="16384" max="16384" width="9.1640625" style="1"/>
  </cols>
  <sheetData>
    <row r="1" spans="1:255" ht="25.5" customHeight="1">
      <c r="A1" s="364" t="s">
        <v>0</v>
      </c>
      <c r="B1" s="364"/>
      <c r="C1" s="364"/>
      <c r="D1" s="364"/>
      <c r="E1" s="364"/>
      <c r="F1" s="364"/>
    </row>
    <row r="2" spans="1:255" ht="12.75" customHeight="1">
      <c r="B2" s="365"/>
      <c r="C2" s="365"/>
    </row>
    <row r="3" spans="1:255" ht="14" thickBot="1"/>
    <row r="4" spans="1:255" ht="15" customHeight="1" thickBot="1">
      <c r="A4" s="48" t="s">
        <v>1</v>
      </c>
      <c r="B4" s="49" t="s">
        <v>2</v>
      </c>
      <c r="C4" s="50"/>
      <c r="D4" s="51"/>
      <c r="E4" s="51"/>
      <c r="F4" s="52"/>
    </row>
    <row r="6" spans="1:255" ht="57.75" customHeight="1">
      <c r="A6" s="44">
        <v>1</v>
      </c>
      <c r="B6" s="46" t="s">
        <v>525</v>
      </c>
      <c r="C6" s="47" t="s">
        <v>3</v>
      </c>
      <c r="D6" s="45">
        <v>1</v>
      </c>
      <c r="F6" s="45">
        <f>D6*E6</f>
        <v>0</v>
      </c>
    </row>
    <row r="9" spans="1:255" ht="284.25" customHeight="1">
      <c r="A9" s="44">
        <v>2</v>
      </c>
      <c r="B9" s="46" t="s">
        <v>346</v>
      </c>
      <c r="C9" s="47" t="s">
        <v>347</v>
      </c>
      <c r="D9" s="45">
        <v>880</v>
      </c>
      <c r="F9" s="45">
        <f>D9*E9</f>
        <v>0</v>
      </c>
      <c r="G9" s="53"/>
    </row>
    <row r="10" spans="1:255">
      <c r="G10" s="53"/>
    </row>
    <row r="11" spans="1:255" ht="48">
      <c r="A11" s="44">
        <v>3</v>
      </c>
      <c r="B11" s="40" t="s">
        <v>465</v>
      </c>
      <c r="D11" s="35"/>
      <c r="E11" s="35"/>
      <c r="F11" s="35"/>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B12" s="54" t="s">
        <v>4</v>
      </c>
      <c r="C12" s="47" t="s">
        <v>347</v>
      </c>
      <c r="D12" s="55">
        <v>100</v>
      </c>
      <c r="E12" s="56"/>
      <c r="F12" s="57">
        <f>SUM(D12*E12)</f>
        <v>0</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c r="G13" s="53"/>
    </row>
    <row r="14" spans="1:255" ht="14" thickBot="1">
      <c r="G14" s="53"/>
    </row>
    <row r="15" spans="1:255" ht="15" customHeight="1" thickBot="1">
      <c r="A15" s="58" t="s">
        <v>1</v>
      </c>
      <c r="B15" s="361" t="s">
        <v>5</v>
      </c>
      <c r="C15" s="361"/>
      <c r="D15" s="361"/>
      <c r="E15" s="59"/>
      <c r="F15" s="60">
        <f>SUM(F6:F13)</f>
        <v>0</v>
      </c>
    </row>
    <row r="16" spans="1:255">
      <c r="G16" s="53"/>
    </row>
    <row r="17" spans="1:256" ht="14" thickBot="1">
      <c r="G17" s="53"/>
    </row>
    <row r="18" spans="1:256" s="29" customFormat="1" ht="15" customHeight="1" thickBot="1">
      <c r="A18" s="48" t="s">
        <v>6</v>
      </c>
      <c r="B18" s="49" t="s">
        <v>7</v>
      </c>
      <c r="C18" s="50"/>
      <c r="D18" s="51"/>
      <c r="E18" s="51"/>
      <c r="F18" s="52"/>
      <c r="IV18" s="1"/>
    </row>
    <row r="19" spans="1:256" s="29" customFormat="1">
      <c r="A19" s="44"/>
      <c r="B19" s="46"/>
      <c r="C19" s="47"/>
      <c r="D19" s="45"/>
      <c r="E19" s="45"/>
      <c r="F19" s="45"/>
      <c r="IV19" s="1"/>
    </row>
    <row r="20" spans="1:256" s="62" customFormat="1" ht="48">
      <c r="A20" s="44">
        <v>1</v>
      </c>
      <c r="B20" s="40" t="s">
        <v>8</v>
      </c>
      <c r="C20" s="47" t="s">
        <v>348</v>
      </c>
      <c r="D20" s="61">
        <v>42</v>
      </c>
      <c r="E20" s="61"/>
      <c r="F20" s="61">
        <f>D20*E20</f>
        <v>0</v>
      </c>
    </row>
    <row r="21" spans="1:256">
      <c r="A21" s="63"/>
      <c r="B21" s="40"/>
      <c r="C21" s="64"/>
      <c r="D21" s="61"/>
      <c r="E21" s="61"/>
      <c r="F21" s="6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6" s="62" customFormat="1" ht="12">
      <c r="A22" s="63"/>
      <c r="B22" s="65"/>
      <c r="C22" s="29"/>
      <c r="D22" s="29"/>
      <c r="E22" s="29"/>
      <c r="F22" s="29"/>
    </row>
    <row r="23" spans="1:256" ht="36">
      <c r="A23" s="44">
        <v>2</v>
      </c>
      <c r="B23" s="40" t="s">
        <v>9</v>
      </c>
      <c r="C23" s="47" t="s">
        <v>348</v>
      </c>
      <c r="D23" s="61">
        <v>31</v>
      </c>
      <c r="E23" s="61"/>
      <c r="F23" s="61">
        <f>D23*E23</f>
        <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6" s="62" customFormat="1">
      <c r="A24" s="63"/>
      <c r="B24" s="40"/>
      <c r="C24" s="1"/>
      <c r="D24" s="1"/>
      <c r="E24" s="1"/>
      <c r="F24" s="1"/>
    </row>
    <row r="25" spans="1:256" s="29" customFormat="1">
      <c r="A25" s="44"/>
      <c r="B25" s="46"/>
      <c r="C25" s="47"/>
      <c r="D25" s="45"/>
      <c r="E25" s="45"/>
      <c r="F25" s="45"/>
      <c r="IV25" s="1"/>
    </row>
    <row r="26" spans="1:256" s="29" customFormat="1" ht="24">
      <c r="A26" s="44">
        <v>3</v>
      </c>
      <c r="B26" s="144" t="s">
        <v>11</v>
      </c>
      <c r="C26" s="47" t="s">
        <v>348</v>
      </c>
      <c r="D26" s="266">
        <v>11</v>
      </c>
      <c r="E26" s="266"/>
      <c r="F26" s="266">
        <f>D26*E26</f>
        <v>0</v>
      </c>
      <c r="G26" s="53"/>
      <c r="IV26" s="1"/>
    </row>
    <row r="27" spans="1:256" s="29" customFormat="1">
      <c r="A27" s="44"/>
      <c r="B27" s="46"/>
      <c r="C27" s="47"/>
      <c r="D27" s="45"/>
      <c r="E27" s="45"/>
      <c r="F27" s="45"/>
      <c r="G27" s="53"/>
      <c r="IV27" s="1"/>
    </row>
    <row r="28" spans="1:256" s="29" customFormat="1" ht="14" thickBot="1">
      <c r="A28" s="44"/>
      <c r="B28" s="46"/>
      <c r="C28" s="47"/>
      <c r="D28" s="45"/>
      <c r="E28" s="45"/>
      <c r="F28" s="45"/>
      <c r="G28" s="53"/>
      <c r="IV28" s="1"/>
    </row>
    <row r="29" spans="1:256" s="29" customFormat="1" ht="15" customHeight="1" thickBot="1">
      <c r="A29" s="58" t="s">
        <v>6</v>
      </c>
      <c r="B29" s="361" t="s">
        <v>12</v>
      </c>
      <c r="C29" s="361"/>
      <c r="D29" s="361"/>
      <c r="E29" s="59"/>
      <c r="F29" s="60">
        <f>SUM(F20:F27)</f>
        <v>0</v>
      </c>
      <c r="IV29" s="1"/>
    </row>
    <row r="30" spans="1:256">
      <c r="G30" s="53"/>
    </row>
    <row r="31" spans="1:256" ht="14" thickBot="1">
      <c r="G31" s="53"/>
    </row>
    <row r="32" spans="1:256" ht="15" customHeight="1" thickBot="1">
      <c r="A32" s="48" t="s">
        <v>13</v>
      </c>
      <c r="B32" s="49" t="s">
        <v>14</v>
      </c>
      <c r="C32" s="50"/>
      <c r="D32" s="51"/>
      <c r="E32" s="51"/>
      <c r="F32" s="52"/>
    </row>
    <row r="33" spans="1:254" ht="15" customHeight="1">
      <c r="A33" s="346"/>
      <c r="B33" s="347"/>
      <c r="C33" s="348"/>
      <c r="D33" s="349"/>
      <c r="E33" s="349"/>
      <c r="F33" s="350"/>
    </row>
    <row r="34" spans="1:254">
      <c r="G34" s="53"/>
    </row>
    <row r="35" spans="1:254" ht="92.25" customHeight="1">
      <c r="A35" s="44">
        <v>1</v>
      </c>
      <c r="B35" s="46" t="s">
        <v>15</v>
      </c>
      <c r="C35" s="47" t="s">
        <v>349</v>
      </c>
      <c r="D35" s="45">
        <v>120</v>
      </c>
      <c r="F35" s="45">
        <f>D35*E35</f>
        <v>0</v>
      </c>
      <c r="G35" s="53"/>
    </row>
    <row r="36" spans="1:254">
      <c r="A36" s="67"/>
      <c r="B36" s="68"/>
      <c r="C36" s="6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G37" s="53"/>
    </row>
    <row r="38" spans="1:254" ht="96.75" customHeight="1">
      <c r="A38" s="44">
        <v>2</v>
      </c>
      <c r="B38" s="46" t="s">
        <v>526</v>
      </c>
      <c r="C38" s="47" t="s">
        <v>16</v>
      </c>
      <c r="D38" s="45">
        <v>13</v>
      </c>
      <c r="F38" s="45">
        <f>D38*E38</f>
        <v>0</v>
      </c>
      <c r="G38" s="53"/>
    </row>
    <row r="39" spans="1:254">
      <c r="G39" s="53"/>
    </row>
    <row r="40" spans="1:254">
      <c r="G40" s="53"/>
    </row>
    <row r="41" spans="1:254" ht="108.75" customHeight="1">
      <c r="A41" s="44">
        <v>3</v>
      </c>
      <c r="B41" s="46" t="s">
        <v>466</v>
      </c>
      <c r="C41" s="47" t="s">
        <v>16</v>
      </c>
      <c r="D41" s="45">
        <v>4</v>
      </c>
      <c r="F41" s="45">
        <f>D41*E41</f>
        <v>0</v>
      </c>
      <c r="G41" s="53"/>
    </row>
    <row r="43" spans="1:254">
      <c r="B43" s="40"/>
      <c r="E43" s="70"/>
      <c r="F43" s="70"/>
    </row>
    <row r="44" spans="1:254" ht="94.5" customHeight="1">
      <c r="A44" s="44">
        <v>4</v>
      </c>
      <c r="B44" s="46" t="s">
        <v>467</v>
      </c>
      <c r="C44" s="47" t="s">
        <v>16</v>
      </c>
      <c r="D44" s="45">
        <v>1</v>
      </c>
      <c r="F44" s="45">
        <f>D44*E44</f>
        <v>0</v>
      </c>
      <c r="G44" s="53"/>
    </row>
    <row r="45" spans="1:254">
      <c r="B45" s="40"/>
      <c r="E45" s="70"/>
      <c r="F45" s="70"/>
    </row>
    <row r="46" spans="1:254">
      <c r="B46" s="40"/>
      <c r="E46" s="70"/>
      <c r="F46" s="70"/>
    </row>
    <row r="47" spans="1:254" ht="103.5" customHeight="1">
      <c r="A47" s="44">
        <v>5</v>
      </c>
      <c r="B47" s="46" t="s">
        <v>468</v>
      </c>
      <c r="C47" s="47" t="s">
        <v>17</v>
      </c>
      <c r="D47" s="45">
        <v>24</v>
      </c>
      <c r="F47" s="45">
        <f>D47*E47</f>
        <v>0</v>
      </c>
      <c r="G47" s="71"/>
      <c r="H47" s="72"/>
    </row>
    <row r="48" spans="1:254">
      <c r="B48" s="40"/>
      <c r="E48" s="70"/>
      <c r="F48" s="70"/>
    </row>
    <row r="49" spans="1:8">
      <c r="B49" s="40"/>
      <c r="E49" s="70"/>
      <c r="F49" s="70"/>
    </row>
    <row r="50" spans="1:8" ht="69.75" customHeight="1">
      <c r="A50" s="44">
        <v>6</v>
      </c>
      <c r="B50" s="46" t="s">
        <v>18</v>
      </c>
      <c r="D50" s="73"/>
      <c r="E50" s="73"/>
      <c r="F50" s="73"/>
      <c r="G50" s="71"/>
      <c r="H50" s="72"/>
    </row>
    <row r="51" spans="1:8">
      <c r="D51" s="73"/>
      <c r="E51" s="73"/>
      <c r="F51" s="73"/>
      <c r="G51" s="71"/>
      <c r="H51" s="72"/>
    </row>
    <row r="52" spans="1:8" ht="15.75" customHeight="1">
      <c r="A52" s="74" t="s">
        <v>19</v>
      </c>
      <c r="B52" s="75" t="s">
        <v>350</v>
      </c>
      <c r="C52" s="76" t="s">
        <v>16</v>
      </c>
      <c r="D52" s="77">
        <v>1</v>
      </c>
      <c r="E52" s="78"/>
      <c r="F52" s="45">
        <f>D52*E52</f>
        <v>0</v>
      </c>
    </row>
    <row r="53" spans="1:8">
      <c r="D53" s="73"/>
      <c r="E53" s="73"/>
      <c r="G53" s="71"/>
      <c r="H53" s="72"/>
    </row>
    <row r="54" spans="1:8">
      <c r="A54" s="74" t="s">
        <v>19</v>
      </c>
      <c r="B54" s="75" t="s">
        <v>351</v>
      </c>
      <c r="C54" s="76" t="s">
        <v>16</v>
      </c>
      <c r="D54" s="77">
        <v>1</v>
      </c>
      <c r="E54" s="78"/>
      <c r="F54" s="45">
        <f>D54*E54</f>
        <v>0</v>
      </c>
    </row>
    <row r="55" spans="1:8">
      <c r="D55" s="73"/>
      <c r="E55" s="73"/>
      <c r="F55" s="73"/>
      <c r="G55" s="71"/>
      <c r="H55" s="72"/>
    </row>
    <row r="56" spans="1:8">
      <c r="B56" s="40"/>
      <c r="E56" s="70"/>
      <c r="F56" s="70"/>
    </row>
    <row r="57" spans="1:8" ht="108">
      <c r="A57" s="44">
        <v>7</v>
      </c>
      <c r="B57" s="46" t="s">
        <v>469</v>
      </c>
      <c r="C57" s="47" t="s">
        <v>3</v>
      </c>
      <c r="D57" s="45">
        <v>1</v>
      </c>
      <c r="F57" s="45">
        <f>D57*E57</f>
        <v>0</v>
      </c>
      <c r="G57" s="53"/>
    </row>
    <row r="58" spans="1:8">
      <c r="B58" s="40"/>
      <c r="E58" s="70"/>
      <c r="F58" s="70"/>
    </row>
    <row r="59" spans="1:8" ht="69" customHeight="1">
      <c r="A59" s="44">
        <v>8</v>
      </c>
      <c r="B59" s="46" t="s">
        <v>352</v>
      </c>
      <c r="C59" s="47" t="s">
        <v>16</v>
      </c>
      <c r="D59" s="45">
        <v>2</v>
      </c>
      <c r="F59" s="45">
        <f>D59*E59</f>
        <v>0</v>
      </c>
      <c r="G59" s="53"/>
    </row>
    <row r="60" spans="1:8">
      <c r="B60" s="40"/>
      <c r="E60" s="70"/>
      <c r="F60" s="70"/>
    </row>
    <row r="61" spans="1:8">
      <c r="B61" s="40"/>
      <c r="E61" s="70"/>
      <c r="F61" s="70"/>
    </row>
    <row r="62" spans="1:8" ht="57" customHeight="1">
      <c r="A62" s="44">
        <v>9</v>
      </c>
      <c r="B62" s="46" t="s">
        <v>20</v>
      </c>
      <c r="C62" s="47" t="s">
        <v>16</v>
      </c>
      <c r="D62" s="45">
        <v>25</v>
      </c>
      <c r="F62" s="45">
        <f>D62*E62</f>
        <v>0</v>
      </c>
      <c r="G62" s="53"/>
    </row>
    <row r="63" spans="1:8">
      <c r="B63" s="40"/>
      <c r="E63" s="70"/>
      <c r="F63" s="70"/>
    </row>
    <row r="64" spans="1:8">
      <c r="B64" s="40"/>
      <c r="E64" s="70"/>
      <c r="F64" s="70"/>
    </row>
    <row r="65" spans="1:6" ht="81" customHeight="1">
      <c r="A65" s="44">
        <v>10</v>
      </c>
      <c r="B65" s="40" t="s">
        <v>21</v>
      </c>
      <c r="D65" s="73"/>
      <c r="E65" s="73"/>
      <c r="F65" s="73"/>
    </row>
    <row r="66" spans="1:6">
      <c r="B66" s="40"/>
      <c r="E66" s="70"/>
      <c r="F66" s="70"/>
    </row>
    <row r="67" spans="1:6" ht="24">
      <c r="A67" s="74" t="s">
        <v>19</v>
      </c>
      <c r="B67" s="75" t="s">
        <v>353</v>
      </c>
      <c r="C67" s="76" t="s">
        <v>16</v>
      </c>
      <c r="D67" s="77">
        <v>4</v>
      </c>
      <c r="E67" s="78"/>
      <c r="F67" s="45">
        <f>D67*E67</f>
        <v>0</v>
      </c>
    </row>
    <row r="69" spans="1:6" ht="24">
      <c r="A69" s="74" t="s">
        <v>19</v>
      </c>
      <c r="B69" s="75" t="s">
        <v>354</v>
      </c>
      <c r="C69" s="76" t="s">
        <v>16</v>
      </c>
      <c r="D69" s="77">
        <v>6</v>
      </c>
      <c r="E69" s="78"/>
      <c r="F69" s="45">
        <f>D69*E69</f>
        <v>0</v>
      </c>
    </row>
    <row r="71" spans="1:6" ht="24">
      <c r="A71" s="74" t="s">
        <v>19</v>
      </c>
      <c r="B71" s="75" t="s">
        <v>355</v>
      </c>
      <c r="C71" s="76" t="s">
        <v>16</v>
      </c>
      <c r="D71" s="77">
        <v>8</v>
      </c>
      <c r="E71" s="78"/>
      <c r="F71" s="45">
        <f>D71*E71</f>
        <v>0</v>
      </c>
    </row>
    <row r="72" spans="1:6">
      <c r="A72" s="79"/>
      <c r="B72" s="75"/>
      <c r="C72" s="76"/>
      <c r="D72" s="77"/>
      <c r="E72" s="78"/>
    </row>
    <row r="73" spans="1:6" ht="24">
      <c r="A73" s="74" t="s">
        <v>19</v>
      </c>
      <c r="B73" s="75" t="s">
        <v>356</v>
      </c>
      <c r="C73" s="76" t="s">
        <v>16</v>
      </c>
      <c r="D73" s="77">
        <v>4</v>
      </c>
      <c r="E73" s="78"/>
      <c r="F73" s="45">
        <f>D73*E73</f>
        <v>0</v>
      </c>
    </row>
    <row r="75" spans="1:6" ht="39.75" customHeight="1">
      <c r="A75" s="74" t="s">
        <v>19</v>
      </c>
      <c r="B75" s="75" t="s">
        <v>357</v>
      </c>
      <c r="C75" s="76" t="s">
        <v>16</v>
      </c>
      <c r="D75" s="77">
        <v>2</v>
      </c>
      <c r="E75" s="78"/>
      <c r="F75" s="45">
        <f>D75*E75</f>
        <v>0</v>
      </c>
    </row>
    <row r="77" spans="1:6" ht="28.5" customHeight="1">
      <c r="A77" s="74" t="s">
        <v>19</v>
      </c>
      <c r="B77" s="75" t="s">
        <v>358</v>
      </c>
      <c r="C77" s="76" t="s">
        <v>16</v>
      </c>
      <c r="D77" s="77">
        <v>1</v>
      </c>
      <c r="E77" s="78"/>
      <c r="F77" s="45">
        <f>D77*E77</f>
        <v>0</v>
      </c>
    </row>
    <row r="79" spans="1:6" ht="28.5" customHeight="1">
      <c r="A79" s="74" t="s">
        <v>19</v>
      </c>
      <c r="B79" s="75" t="s">
        <v>359</v>
      </c>
      <c r="C79" s="76" t="s">
        <v>16</v>
      </c>
      <c r="D79" s="77">
        <v>1</v>
      </c>
      <c r="E79" s="78"/>
      <c r="F79" s="45">
        <f>D79*E79</f>
        <v>0</v>
      </c>
    </row>
    <row r="81" spans="1:6" ht="36">
      <c r="A81" s="74" t="s">
        <v>19</v>
      </c>
      <c r="B81" s="75" t="s">
        <v>360</v>
      </c>
      <c r="C81" s="76" t="s">
        <v>16</v>
      </c>
      <c r="D81" s="77">
        <v>1</v>
      </c>
      <c r="E81" s="78"/>
      <c r="F81" s="45">
        <f>D81*E81</f>
        <v>0</v>
      </c>
    </row>
    <row r="83" spans="1:6" ht="36">
      <c r="A83" s="74" t="s">
        <v>19</v>
      </c>
      <c r="B83" s="75" t="s">
        <v>361</v>
      </c>
      <c r="C83" s="76" t="s">
        <v>16</v>
      </c>
      <c r="D83" s="77">
        <v>2</v>
      </c>
      <c r="E83" s="78"/>
      <c r="F83" s="45">
        <f>D83*E83</f>
        <v>0</v>
      </c>
    </row>
    <row r="85" spans="1:6" ht="36">
      <c r="A85" s="74" t="s">
        <v>19</v>
      </c>
      <c r="B85" s="75" t="s">
        <v>362</v>
      </c>
      <c r="C85" s="76" t="s">
        <v>16</v>
      </c>
      <c r="D85" s="77">
        <v>1</v>
      </c>
      <c r="E85" s="78"/>
      <c r="F85" s="45">
        <f>D85*E85</f>
        <v>0</v>
      </c>
    </row>
    <row r="87" spans="1:6" ht="36">
      <c r="A87" s="74" t="s">
        <v>19</v>
      </c>
      <c r="B87" s="75" t="s">
        <v>363</v>
      </c>
      <c r="C87" s="76" t="s">
        <v>16</v>
      </c>
      <c r="D87" s="77">
        <v>1</v>
      </c>
      <c r="E87" s="78"/>
      <c r="F87" s="45">
        <f>D87*E87</f>
        <v>0</v>
      </c>
    </row>
    <row r="88" spans="1:6">
      <c r="A88" s="74"/>
      <c r="B88" s="75"/>
      <c r="C88" s="76"/>
      <c r="D88" s="77"/>
      <c r="E88" s="78"/>
    </row>
    <row r="89" spans="1:6" ht="36">
      <c r="A89" s="74" t="s">
        <v>19</v>
      </c>
      <c r="B89" s="75" t="s">
        <v>364</v>
      </c>
      <c r="C89" s="76" t="s">
        <v>16</v>
      </c>
      <c r="D89" s="77">
        <v>1</v>
      </c>
      <c r="E89" s="78"/>
      <c r="F89" s="45">
        <f>D89*E89</f>
        <v>0</v>
      </c>
    </row>
    <row r="91" spans="1:6" ht="36">
      <c r="A91" s="74" t="s">
        <v>19</v>
      </c>
      <c r="B91" s="75" t="s">
        <v>365</v>
      </c>
      <c r="C91" s="76" t="s">
        <v>16</v>
      </c>
      <c r="D91" s="77">
        <v>1</v>
      </c>
      <c r="E91" s="78"/>
      <c r="F91" s="45">
        <f>D91*E91</f>
        <v>0</v>
      </c>
    </row>
    <row r="92" spans="1:6">
      <c r="A92" s="74"/>
      <c r="B92" s="75"/>
      <c r="C92" s="76"/>
      <c r="D92" s="77"/>
      <c r="E92" s="78"/>
    </row>
    <row r="93" spans="1:6">
      <c r="B93" s="40"/>
      <c r="E93" s="70"/>
    </row>
    <row r="94" spans="1:6" ht="83.25" customHeight="1">
      <c r="A94" s="44">
        <v>11</v>
      </c>
      <c r="B94" s="40" t="s">
        <v>470</v>
      </c>
      <c r="D94" s="73"/>
      <c r="E94" s="73"/>
    </row>
    <row r="95" spans="1:6">
      <c r="B95" s="40"/>
      <c r="D95" s="73"/>
      <c r="E95" s="73"/>
    </row>
    <row r="96" spans="1:6" ht="28.5" customHeight="1">
      <c r="A96" s="74" t="s">
        <v>19</v>
      </c>
      <c r="B96" s="75" t="s">
        <v>366</v>
      </c>
      <c r="C96" s="76" t="s">
        <v>16</v>
      </c>
      <c r="D96" s="77">
        <v>4</v>
      </c>
      <c r="E96" s="78"/>
      <c r="F96" s="45">
        <f>D96*E96</f>
        <v>0</v>
      </c>
    </row>
    <row r="98" spans="1:6" ht="24">
      <c r="A98" s="74" t="s">
        <v>19</v>
      </c>
      <c r="B98" s="75" t="s">
        <v>367</v>
      </c>
      <c r="C98" s="76" t="s">
        <v>16</v>
      </c>
      <c r="D98" s="77">
        <v>2</v>
      </c>
      <c r="E98" s="78"/>
      <c r="F98" s="45">
        <f>D98*E98</f>
        <v>0</v>
      </c>
    </row>
    <row r="100" spans="1:6" ht="28.5" customHeight="1">
      <c r="A100" s="74" t="s">
        <v>19</v>
      </c>
      <c r="B100" s="75" t="s">
        <v>368</v>
      </c>
      <c r="C100" s="76" t="s">
        <v>16</v>
      </c>
      <c r="D100" s="77">
        <v>1</v>
      </c>
      <c r="E100" s="78"/>
      <c r="F100" s="45">
        <f>D100*E100</f>
        <v>0</v>
      </c>
    </row>
    <row r="102" spans="1:6" ht="28.5" customHeight="1">
      <c r="A102" s="74" t="s">
        <v>19</v>
      </c>
      <c r="B102" s="75" t="s">
        <v>369</v>
      </c>
      <c r="C102" s="76" t="s">
        <v>16</v>
      </c>
      <c r="D102" s="77">
        <v>1</v>
      </c>
      <c r="E102" s="78"/>
      <c r="F102" s="45">
        <f>D102*E102</f>
        <v>0</v>
      </c>
    </row>
    <row r="104" spans="1:6" ht="28.5" customHeight="1">
      <c r="A104" s="74" t="s">
        <v>19</v>
      </c>
      <c r="B104" s="75" t="s">
        <v>370</v>
      </c>
      <c r="C104" s="76" t="s">
        <v>16</v>
      </c>
      <c r="D104" s="77">
        <v>1</v>
      </c>
      <c r="E104" s="78"/>
      <c r="F104" s="45">
        <f>D104*E104</f>
        <v>0</v>
      </c>
    </row>
    <row r="106" spans="1:6" ht="28.5" customHeight="1">
      <c r="A106" s="74" t="s">
        <v>19</v>
      </c>
      <c r="B106" s="75" t="s">
        <v>371</v>
      </c>
      <c r="C106" s="76" t="s">
        <v>16</v>
      </c>
      <c r="D106" s="77">
        <v>1</v>
      </c>
      <c r="E106" s="78"/>
      <c r="F106" s="45">
        <f>D106*E106</f>
        <v>0</v>
      </c>
    </row>
    <row r="108" spans="1:6">
      <c r="B108" s="40"/>
      <c r="E108" s="70"/>
    </row>
    <row r="109" spans="1:6" ht="66.75" customHeight="1">
      <c r="A109" s="44">
        <v>12</v>
      </c>
      <c r="B109" s="40" t="s">
        <v>22</v>
      </c>
      <c r="D109" s="73"/>
      <c r="E109" s="73"/>
    </row>
    <row r="110" spans="1:6">
      <c r="B110" s="40"/>
      <c r="D110" s="73"/>
      <c r="E110" s="73"/>
    </row>
    <row r="111" spans="1:6" ht="24">
      <c r="A111" s="74" t="s">
        <v>19</v>
      </c>
      <c r="B111" s="75" t="s">
        <v>372</v>
      </c>
      <c r="C111" s="76" t="s">
        <v>16</v>
      </c>
      <c r="D111" s="77">
        <v>7</v>
      </c>
      <c r="E111" s="78"/>
      <c r="F111" s="45">
        <f>D111*E111</f>
        <v>0</v>
      </c>
    </row>
    <row r="112" spans="1:6">
      <c r="B112" s="40"/>
      <c r="D112" s="73"/>
      <c r="E112" s="73"/>
    </row>
    <row r="113" spans="1:256">
      <c r="B113" s="40"/>
      <c r="D113" s="73"/>
      <c r="E113" s="73"/>
    </row>
    <row r="114" spans="1:256" ht="78.75" customHeight="1">
      <c r="A114" s="44">
        <v>13</v>
      </c>
      <c r="B114" s="40" t="s">
        <v>471</v>
      </c>
      <c r="D114" s="73"/>
      <c r="E114" s="73"/>
    </row>
    <row r="115" spans="1:256">
      <c r="B115" s="40"/>
      <c r="D115" s="73"/>
      <c r="E115" s="73"/>
    </row>
    <row r="116" spans="1:256" ht="24">
      <c r="A116" s="74" t="s">
        <v>19</v>
      </c>
      <c r="B116" s="46" t="s">
        <v>373</v>
      </c>
      <c r="C116" s="76" t="s">
        <v>16</v>
      </c>
      <c r="D116" s="77">
        <v>1</v>
      </c>
      <c r="E116" s="78"/>
      <c r="F116" s="45">
        <f>D116*E116</f>
        <v>0</v>
      </c>
    </row>
    <row r="117" spans="1:256">
      <c r="A117" s="74"/>
      <c r="C117" s="76"/>
      <c r="D117" s="77"/>
      <c r="E117" s="78"/>
    </row>
    <row r="118" spans="1:256">
      <c r="A118" s="74"/>
      <c r="C118" s="76"/>
      <c r="D118" s="77"/>
      <c r="E118" s="78"/>
    </row>
    <row r="119" spans="1:256" ht="108" customHeight="1">
      <c r="A119" s="44">
        <v>14</v>
      </c>
      <c r="B119" s="40" t="s">
        <v>472</v>
      </c>
      <c r="C119" s="76" t="s">
        <v>23</v>
      </c>
      <c r="D119" s="77">
        <v>1</v>
      </c>
      <c r="E119" s="78"/>
      <c r="F119" s="45">
        <f>D119*E119</f>
        <v>0</v>
      </c>
    </row>
    <row r="120" spans="1:256">
      <c r="B120" s="40"/>
      <c r="D120" s="73"/>
      <c r="E120" s="73"/>
      <c r="F120" s="73"/>
    </row>
    <row r="121" spans="1:256">
      <c r="B121" s="40"/>
      <c r="D121" s="73"/>
      <c r="E121" s="73"/>
      <c r="F121" s="73"/>
    </row>
    <row r="122" spans="1:256" ht="93" customHeight="1">
      <c r="A122" s="44">
        <v>15</v>
      </c>
      <c r="B122" s="40" t="s">
        <v>374</v>
      </c>
      <c r="C122" s="47" t="s">
        <v>347</v>
      </c>
      <c r="D122" s="45">
        <v>4.2</v>
      </c>
      <c r="F122" s="45">
        <f>D122*E122</f>
        <v>0</v>
      </c>
    </row>
    <row r="123" spans="1:256">
      <c r="B123" s="40"/>
      <c r="D123" s="73"/>
      <c r="E123" s="73"/>
      <c r="F123" s="73"/>
    </row>
    <row r="124" spans="1:256" s="29" customFormat="1" ht="84">
      <c r="A124" s="44">
        <v>16</v>
      </c>
      <c r="B124" s="40" t="s">
        <v>375</v>
      </c>
      <c r="C124" s="47" t="s">
        <v>347</v>
      </c>
      <c r="D124" s="45">
        <v>6</v>
      </c>
      <c r="E124" s="45"/>
      <c r="F124" s="45">
        <f>D124*E124</f>
        <v>0</v>
      </c>
      <c r="IV124" s="1"/>
    </row>
    <row r="125" spans="1:256">
      <c r="B125" s="40"/>
      <c r="D125" s="73"/>
      <c r="E125" s="73"/>
      <c r="F125" s="73"/>
    </row>
    <row r="126" spans="1:256" ht="99" customHeight="1">
      <c r="A126" s="44">
        <v>17</v>
      </c>
      <c r="B126" s="40" t="s">
        <v>376</v>
      </c>
      <c r="C126" s="47" t="s">
        <v>347</v>
      </c>
      <c r="D126" s="45">
        <v>34</v>
      </c>
      <c r="F126" s="45">
        <f>D126*E126</f>
        <v>0</v>
      </c>
    </row>
    <row r="127" spans="1:256">
      <c r="B127" s="40"/>
      <c r="D127" s="73"/>
      <c r="E127" s="73"/>
      <c r="F127" s="73"/>
    </row>
    <row r="128" spans="1:256" s="29" customFormat="1" ht="60">
      <c r="A128" s="44">
        <v>18</v>
      </c>
      <c r="B128" s="40" t="s">
        <v>377</v>
      </c>
      <c r="C128" s="47" t="s">
        <v>347</v>
      </c>
      <c r="D128" s="45">
        <v>405</v>
      </c>
      <c r="E128" s="45"/>
      <c r="F128" s="45">
        <f>D128*E128</f>
        <v>0</v>
      </c>
      <c r="IV128" s="1"/>
    </row>
    <row r="129" spans="1:256">
      <c r="B129" s="40"/>
      <c r="D129" s="73"/>
      <c r="E129" s="73"/>
      <c r="F129" s="73"/>
    </row>
    <row r="130" spans="1:256" ht="14" thickBot="1">
      <c r="G130" s="53"/>
    </row>
    <row r="131" spans="1:256" ht="15" customHeight="1" thickBot="1">
      <c r="A131" s="58" t="s">
        <v>13</v>
      </c>
      <c r="B131" s="361" t="s">
        <v>24</v>
      </c>
      <c r="C131" s="361"/>
      <c r="D131" s="361"/>
      <c r="E131" s="59"/>
      <c r="F131" s="60">
        <f>SUM(F34:F130)</f>
        <v>0</v>
      </c>
    </row>
    <row r="132" spans="1:256">
      <c r="G132" s="53"/>
    </row>
    <row r="133" spans="1:256" ht="14" thickBot="1">
      <c r="G133" s="53"/>
    </row>
    <row r="134" spans="1:256" s="29" customFormat="1" ht="15" customHeight="1" thickBot="1">
      <c r="A134" s="48" t="s">
        <v>25</v>
      </c>
      <c r="B134" s="49" t="s">
        <v>26</v>
      </c>
      <c r="C134" s="50"/>
      <c r="D134" s="51"/>
      <c r="E134" s="51"/>
      <c r="F134" s="52"/>
      <c r="IV134" s="1"/>
    </row>
    <row r="135" spans="1:256">
      <c r="G135" s="53"/>
    </row>
    <row r="136" spans="1:256">
      <c r="G136" s="53"/>
    </row>
    <row r="137" spans="1:256" s="62" customFormat="1" ht="63" customHeight="1">
      <c r="A137" s="44">
        <v>1</v>
      </c>
      <c r="B137" s="46" t="s">
        <v>27</v>
      </c>
      <c r="C137" s="47" t="s">
        <v>348</v>
      </c>
      <c r="D137" s="61">
        <v>0.7</v>
      </c>
      <c r="E137" s="61"/>
      <c r="F137" s="61">
        <f>D137*E137</f>
        <v>0</v>
      </c>
    </row>
    <row r="138" spans="1:256" s="62" customFormat="1" ht="12">
      <c r="A138" s="80"/>
      <c r="B138" s="81"/>
      <c r="C138" s="82"/>
      <c r="D138" s="83"/>
      <c r="E138" s="61"/>
      <c r="F138" s="61"/>
    </row>
    <row r="139" spans="1:256" s="29" customFormat="1" ht="12">
      <c r="A139" s="84"/>
      <c r="B139" s="85"/>
      <c r="C139" s="81"/>
      <c r="D139" s="86"/>
      <c r="E139" s="87"/>
      <c r="F139" s="87"/>
    </row>
    <row r="140" spans="1:256" s="29" customFormat="1" ht="36">
      <c r="A140" s="44">
        <v>2</v>
      </c>
      <c r="B140" s="46" t="s">
        <v>473</v>
      </c>
      <c r="C140" s="47" t="s">
        <v>348</v>
      </c>
      <c r="D140" s="61">
        <v>6.2</v>
      </c>
      <c r="E140" s="61"/>
      <c r="F140" s="61">
        <f>D140*E140</f>
        <v>0</v>
      </c>
    </row>
    <row r="141" spans="1:256" s="29" customFormat="1" ht="12">
      <c r="A141" s="80"/>
      <c r="B141" s="81"/>
      <c r="C141" s="82"/>
      <c r="D141" s="83"/>
      <c r="E141" s="61"/>
      <c r="F141" s="61"/>
    </row>
    <row r="142" spans="1:256" s="29" customFormat="1" ht="12">
      <c r="A142" s="84"/>
      <c r="B142" s="81"/>
      <c r="C142" s="88"/>
      <c r="D142" s="83"/>
      <c r="E142" s="61"/>
      <c r="F142" s="61"/>
    </row>
    <row r="143" spans="1:256" s="29" customFormat="1" ht="60">
      <c r="A143" s="44">
        <v>3</v>
      </c>
      <c r="B143" s="40" t="s">
        <v>378</v>
      </c>
      <c r="C143" s="47" t="s">
        <v>347</v>
      </c>
      <c r="D143" s="61">
        <v>6.5</v>
      </c>
      <c r="E143" s="61"/>
      <c r="F143" s="61">
        <f>D143*E143</f>
        <v>0</v>
      </c>
    </row>
    <row r="144" spans="1:256" s="29" customFormat="1" ht="12">
      <c r="A144" s="80"/>
      <c r="B144" s="89"/>
      <c r="C144" s="82"/>
      <c r="D144" s="83"/>
      <c r="E144" s="61"/>
      <c r="F144" s="61"/>
    </row>
    <row r="145" spans="1:6" s="29" customFormat="1" ht="12">
      <c r="A145" s="80"/>
      <c r="B145" s="90"/>
      <c r="C145" s="82"/>
      <c r="D145" s="83"/>
      <c r="E145" s="61"/>
      <c r="F145" s="61"/>
    </row>
    <row r="146" spans="1:6" s="29" customFormat="1" ht="60">
      <c r="A146" s="44">
        <v>4</v>
      </c>
      <c r="B146" s="40" t="s">
        <v>379</v>
      </c>
      <c r="C146" s="47" t="s">
        <v>347</v>
      </c>
      <c r="D146" s="61">
        <v>13</v>
      </c>
      <c r="E146" s="61"/>
      <c r="F146" s="61">
        <f>D146*E146</f>
        <v>0</v>
      </c>
    </row>
    <row r="147" spans="1:6" s="29" customFormat="1" ht="12">
      <c r="A147" s="44"/>
      <c r="B147" s="40"/>
      <c r="C147" s="47"/>
      <c r="D147" s="61"/>
      <c r="E147" s="61"/>
      <c r="F147" s="61"/>
    </row>
    <row r="148" spans="1:6" s="29" customFormat="1" ht="12">
      <c r="A148" s="44"/>
      <c r="B148" s="40"/>
      <c r="C148" s="47"/>
      <c r="D148" s="61"/>
      <c r="E148" s="61"/>
      <c r="F148" s="61"/>
    </row>
    <row r="149" spans="1:6" s="29" customFormat="1" ht="72">
      <c r="A149" s="44">
        <v>5</v>
      </c>
      <c r="B149" s="40" t="s">
        <v>380</v>
      </c>
      <c r="C149" s="47" t="s">
        <v>347</v>
      </c>
      <c r="D149" s="61">
        <v>2.5</v>
      </c>
      <c r="E149" s="61"/>
      <c r="F149" s="61">
        <f>D149*E149</f>
        <v>0</v>
      </c>
    </row>
    <row r="150" spans="1:6" s="29" customFormat="1" ht="12">
      <c r="A150" s="80"/>
      <c r="B150" s="90"/>
      <c r="C150" s="82"/>
      <c r="D150" s="83"/>
      <c r="E150" s="61"/>
      <c r="F150" s="61"/>
    </row>
    <row r="151" spans="1:6" s="29" customFormat="1" ht="12">
      <c r="A151" s="80"/>
      <c r="B151" s="90"/>
      <c r="C151" s="82"/>
      <c r="D151" s="83"/>
      <c r="E151" s="61"/>
      <c r="F151" s="61"/>
    </row>
    <row r="152" spans="1:6" s="29" customFormat="1" ht="72">
      <c r="A152" s="44">
        <v>6</v>
      </c>
      <c r="B152" s="40" t="s">
        <v>381</v>
      </c>
      <c r="C152" s="47" t="s">
        <v>347</v>
      </c>
      <c r="D152" s="61">
        <v>2.6</v>
      </c>
      <c r="E152" s="61"/>
      <c r="F152" s="61">
        <f>D152*E152</f>
        <v>0</v>
      </c>
    </row>
    <row r="153" spans="1:6" s="29" customFormat="1" ht="12">
      <c r="A153" s="80"/>
      <c r="B153" s="90"/>
      <c r="C153" s="82"/>
      <c r="D153" s="83"/>
      <c r="E153" s="61"/>
      <c r="F153" s="61"/>
    </row>
    <row r="154" spans="1:6" s="62" customFormat="1" ht="12">
      <c r="A154" s="84"/>
      <c r="B154" s="88"/>
      <c r="C154" s="88"/>
      <c r="D154" s="83"/>
      <c r="E154" s="61"/>
      <c r="F154" s="61"/>
    </row>
    <row r="155" spans="1:6" s="29" customFormat="1" ht="60">
      <c r="A155" s="44">
        <v>7</v>
      </c>
      <c r="B155" s="46" t="s">
        <v>28</v>
      </c>
      <c r="C155" s="47" t="s">
        <v>348</v>
      </c>
      <c r="D155" s="61">
        <v>16</v>
      </c>
      <c r="E155" s="61"/>
      <c r="F155" s="61">
        <f>D155*E155</f>
        <v>0</v>
      </c>
    </row>
    <row r="156" spans="1:6" s="29" customFormat="1" ht="12">
      <c r="A156" s="84"/>
      <c r="B156" s="81"/>
      <c r="C156" s="62"/>
      <c r="D156" s="62"/>
    </row>
    <row r="157" spans="1:6" s="62" customFormat="1" ht="12">
      <c r="A157" s="84"/>
      <c r="B157" s="81"/>
      <c r="C157" s="88"/>
      <c r="D157" s="83"/>
      <c r="E157" s="61"/>
      <c r="F157" s="61"/>
    </row>
    <row r="158" spans="1:6" s="29" customFormat="1" ht="36">
      <c r="A158" s="44">
        <v>8</v>
      </c>
      <c r="B158" s="64" t="s">
        <v>29</v>
      </c>
      <c r="C158" s="47" t="s">
        <v>348</v>
      </c>
      <c r="D158" s="61">
        <v>0.45</v>
      </c>
      <c r="E158" s="61"/>
      <c r="F158" s="61">
        <f>D158*E158</f>
        <v>0</v>
      </c>
    </row>
    <row r="159" spans="1:6" s="29" customFormat="1" ht="12">
      <c r="A159" s="84"/>
      <c r="B159" s="88"/>
      <c r="C159" s="88"/>
      <c r="D159" s="83"/>
      <c r="E159" s="61"/>
      <c r="F159" s="61"/>
    </row>
    <row r="160" spans="1:6" s="62" customFormat="1" ht="12">
      <c r="A160" s="84"/>
      <c r="B160" s="81"/>
      <c r="C160" s="88"/>
      <c r="D160" s="83"/>
      <c r="E160" s="61"/>
      <c r="F160" s="61"/>
    </row>
    <row r="161" spans="1:11" s="91" customFormat="1" ht="90" customHeight="1">
      <c r="A161" s="44">
        <v>9</v>
      </c>
      <c r="B161" s="46" t="s">
        <v>30</v>
      </c>
      <c r="C161" s="47" t="s">
        <v>347</v>
      </c>
      <c r="D161" s="61">
        <v>6.5</v>
      </c>
      <c r="E161" s="61"/>
      <c r="F161" s="61">
        <f>D161*E161</f>
        <v>0</v>
      </c>
    </row>
    <row r="162" spans="1:11" s="91" customFormat="1" ht="12">
      <c r="A162" s="84"/>
      <c r="B162" s="92"/>
      <c r="C162" s="88"/>
      <c r="D162" s="83"/>
      <c r="E162" s="61"/>
      <c r="F162" s="61"/>
    </row>
    <row r="163" spans="1:11" s="62" customFormat="1" ht="12">
      <c r="A163" s="84"/>
      <c r="B163" s="81"/>
      <c r="C163" s="88"/>
      <c r="D163" s="83"/>
      <c r="E163" s="61"/>
      <c r="F163" s="61"/>
    </row>
    <row r="164" spans="1:11" s="88" customFormat="1" ht="60">
      <c r="A164" s="40">
        <v>10</v>
      </c>
      <c r="B164" s="93" t="s">
        <v>31</v>
      </c>
      <c r="C164" s="94"/>
      <c r="D164" s="95"/>
      <c r="E164" s="96"/>
      <c r="F164" s="97"/>
      <c r="K164" s="64"/>
    </row>
    <row r="165" spans="1:11" s="64" customFormat="1" ht="19" customHeight="1">
      <c r="A165" s="98"/>
      <c r="B165" s="99" t="s">
        <v>32</v>
      </c>
      <c r="C165" s="100">
        <v>600</v>
      </c>
      <c r="D165" s="94" t="s">
        <v>164</v>
      </c>
      <c r="E165" s="57"/>
      <c r="F165" s="61">
        <f>ABS(C165*E165)</f>
        <v>0</v>
      </c>
    </row>
    <row r="166" spans="1:11" s="64" customFormat="1" ht="21" customHeight="1">
      <c r="A166" s="98"/>
      <c r="B166" s="99" t="s">
        <v>33</v>
      </c>
      <c r="C166" s="100">
        <v>3100</v>
      </c>
      <c r="D166" s="94" t="s">
        <v>164</v>
      </c>
      <c r="E166" s="57"/>
      <c r="F166" s="61">
        <f>ABS(C166*E166)</f>
        <v>0</v>
      </c>
    </row>
    <row r="167" spans="1:11" s="62" customFormat="1" thickBot="1">
      <c r="A167" s="101"/>
      <c r="B167" s="88"/>
      <c r="C167" s="88"/>
      <c r="D167" s="83"/>
      <c r="E167" s="61"/>
      <c r="F167" s="61"/>
    </row>
    <row r="168" spans="1:11" ht="14" thickBot="1">
      <c r="A168" s="102" t="s">
        <v>25</v>
      </c>
      <c r="B168" s="366" t="s">
        <v>34</v>
      </c>
      <c r="C168" s="366"/>
      <c r="D168" s="366"/>
      <c r="E168" s="103"/>
      <c r="F168" s="104">
        <f>SUM(F137:F167)</f>
        <v>0</v>
      </c>
      <c r="G168" s="53"/>
    </row>
    <row r="169" spans="1:11">
      <c r="G169" s="53"/>
    </row>
    <row r="170" spans="1:11" ht="14" thickBot="1">
      <c r="G170" s="53"/>
    </row>
    <row r="171" spans="1:11" ht="15" customHeight="1" thickBot="1">
      <c r="A171" s="48" t="s">
        <v>35</v>
      </c>
      <c r="B171" s="49" t="s">
        <v>36</v>
      </c>
      <c r="C171" s="50"/>
      <c r="D171" s="51"/>
      <c r="E171" s="51"/>
      <c r="F171" s="52"/>
    </row>
    <row r="174" spans="1:11" ht="60">
      <c r="A174" s="44">
        <v>1</v>
      </c>
      <c r="B174" s="46" t="s">
        <v>382</v>
      </c>
      <c r="G174" s="53"/>
    </row>
    <row r="175" spans="1:11">
      <c r="A175" s="74" t="s">
        <v>19</v>
      </c>
      <c r="B175" s="46" t="s">
        <v>37</v>
      </c>
      <c r="C175" s="47" t="s">
        <v>347</v>
      </c>
      <c r="D175" s="45">
        <v>725</v>
      </c>
      <c r="F175" s="45">
        <f>D175*E175</f>
        <v>0</v>
      </c>
      <c r="G175" s="53"/>
    </row>
    <row r="176" spans="1:11">
      <c r="D176" s="73"/>
      <c r="F176" s="73"/>
      <c r="G176" s="53"/>
    </row>
    <row r="177" spans="1:7">
      <c r="A177" s="74" t="s">
        <v>19</v>
      </c>
      <c r="B177" s="46" t="s">
        <v>38</v>
      </c>
      <c r="C177" s="47" t="s">
        <v>347</v>
      </c>
      <c r="D177" s="45">
        <v>22</v>
      </c>
      <c r="F177" s="45">
        <f>D177*E177</f>
        <v>0</v>
      </c>
      <c r="G177" s="53"/>
    </row>
    <row r="178" spans="1:7">
      <c r="G178" s="53"/>
    </row>
    <row r="180" spans="1:7" ht="66" customHeight="1">
      <c r="A180" s="44">
        <v>2</v>
      </c>
      <c r="B180" s="46" t="s">
        <v>383</v>
      </c>
      <c r="C180" s="47" t="s">
        <v>347</v>
      </c>
      <c r="D180" s="45">
        <v>10</v>
      </c>
      <c r="F180" s="45">
        <f>D180*E180</f>
        <v>0</v>
      </c>
      <c r="G180" s="53"/>
    </row>
    <row r="181" spans="1:7">
      <c r="G181" s="53"/>
    </row>
    <row r="182" spans="1:7">
      <c r="G182" s="53"/>
    </row>
    <row r="183" spans="1:7" ht="85.5" customHeight="1">
      <c r="A183" s="44">
        <v>3</v>
      </c>
      <c r="B183" s="46" t="s">
        <v>384</v>
      </c>
      <c r="C183" s="47" t="s">
        <v>347</v>
      </c>
      <c r="D183" s="45">
        <v>0.7</v>
      </c>
      <c r="F183" s="45">
        <f>D183*E183</f>
        <v>0</v>
      </c>
      <c r="G183" s="53"/>
    </row>
    <row r="184" spans="1:7">
      <c r="G184" s="53"/>
    </row>
    <row r="185" spans="1:7">
      <c r="G185" s="53"/>
    </row>
    <row r="186" spans="1:7" ht="105" customHeight="1">
      <c r="A186" s="44">
        <v>4</v>
      </c>
      <c r="B186" s="46" t="s">
        <v>39</v>
      </c>
      <c r="C186" s="47" t="s">
        <v>17</v>
      </c>
      <c r="D186" s="45">
        <v>360</v>
      </c>
      <c r="F186" s="45">
        <f>D186*E186</f>
        <v>0</v>
      </c>
      <c r="G186" s="53"/>
    </row>
    <row r="187" spans="1:7">
      <c r="D187" s="73"/>
      <c r="F187" s="73"/>
      <c r="G187" s="53"/>
    </row>
    <row r="188" spans="1:7">
      <c r="D188" s="73"/>
      <c r="F188" s="73"/>
      <c r="G188" s="53"/>
    </row>
    <row r="189" spans="1:7" ht="78" customHeight="1">
      <c r="A189" s="44">
        <v>5</v>
      </c>
      <c r="B189" s="46" t="s">
        <v>474</v>
      </c>
      <c r="C189" s="47" t="s">
        <v>17</v>
      </c>
      <c r="D189" s="45">
        <v>165</v>
      </c>
      <c r="F189" s="45">
        <f>D189*E189</f>
        <v>0</v>
      </c>
      <c r="G189" s="53"/>
    </row>
    <row r="190" spans="1:7">
      <c r="G190" s="53"/>
    </row>
    <row r="191" spans="1:7">
      <c r="G191" s="53"/>
    </row>
    <row r="192" spans="1:7" ht="68.25" customHeight="1">
      <c r="A192" s="44">
        <v>6</v>
      </c>
      <c r="B192" s="40" t="s">
        <v>475</v>
      </c>
      <c r="C192" s="47" t="s">
        <v>347</v>
      </c>
      <c r="D192" s="45">
        <v>34</v>
      </c>
      <c r="F192" s="45">
        <f>D192*E192</f>
        <v>0</v>
      </c>
    </row>
    <row r="193" spans="1:7">
      <c r="G193" s="53"/>
    </row>
    <row r="194" spans="1:7" ht="14" thickBot="1">
      <c r="G194" s="53"/>
    </row>
    <row r="195" spans="1:7" ht="15" customHeight="1" thickBot="1">
      <c r="A195" s="58" t="s">
        <v>35</v>
      </c>
      <c r="B195" s="361" t="s">
        <v>40</v>
      </c>
      <c r="C195" s="361"/>
      <c r="D195" s="361"/>
      <c r="E195" s="59"/>
      <c r="F195" s="60">
        <f>SUM(F174:F193)</f>
        <v>0</v>
      </c>
    </row>
    <row r="196" spans="1:7" ht="15" customHeight="1">
      <c r="A196" s="129"/>
      <c r="B196" s="130"/>
      <c r="C196" s="130"/>
      <c r="D196" s="130"/>
      <c r="E196" s="131"/>
      <c r="F196" s="132"/>
    </row>
    <row r="197" spans="1:7" ht="14" thickBot="1">
      <c r="G197" s="53"/>
    </row>
    <row r="198" spans="1:7" ht="15" customHeight="1" thickBot="1">
      <c r="A198" s="48" t="s">
        <v>41</v>
      </c>
      <c r="B198" s="49" t="s">
        <v>42</v>
      </c>
      <c r="C198" s="50"/>
      <c r="D198" s="51"/>
      <c r="E198" s="51"/>
      <c r="F198" s="52"/>
    </row>
    <row r="199" spans="1:7" ht="15" customHeight="1">
      <c r="A199" s="133"/>
      <c r="B199" s="134"/>
      <c r="C199" s="135"/>
      <c r="D199" s="136"/>
      <c r="E199" s="136"/>
      <c r="F199" s="137"/>
    </row>
    <row r="201" spans="1:7" ht="344.25" customHeight="1">
      <c r="A201" s="105">
        <v>1</v>
      </c>
      <c r="B201" s="106" t="s">
        <v>477</v>
      </c>
    </row>
    <row r="202" spans="1:7" ht="67.5" customHeight="1">
      <c r="A202" s="105"/>
      <c r="B202" s="106" t="s">
        <v>476</v>
      </c>
    </row>
    <row r="204" spans="1:7" ht="31.5" customHeight="1">
      <c r="A204" s="74" t="s">
        <v>19</v>
      </c>
      <c r="B204" s="75" t="s">
        <v>385</v>
      </c>
      <c r="C204" s="76" t="s">
        <v>16</v>
      </c>
      <c r="D204" s="77">
        <v>8</v>
      </c>
      <c r="E204" s="70"/>
      <c r="F204" s="45">
        <f>D204*E204</f>
        <v>0</v>
      </c>
    </row>
    <row r="205" spans="1:7">
      <c r="A205" s="74"/>
      <c r="B205" s="75"/>
      <c r="C205" s="76"/>
      <c r="D205" s="77"/>
      <c r="E205" s="70"/>
    </row>
    <row r="206" spans="1:7">
      <c r="A206" s="74"/>
      <c r="B206" s="75"/>
      <c r="C206" s="76"/>
      <c r="D206" s="77"/>
      <c r="E206" s="70"/>
    </row>
    <row r="207" spans="1:7" ht="324.75" customHeight="1">
      <c r="A207" s="105">
        <v>2</v>
      </c>
      <c r="B207" s="106" t="s">
        <v>478</v>
      </c>
    </row>
    <row r="208" spans="1:7" ht="29.25" customHeight="1">
      <c r="A208" s="74" t="s">
        <v>19</v>
      </c>
      <c r="B208" s="75" t="s">
        <v>386</v>
      </c>
      <c r="C208" s="76" t="s">
        <v>16</v>
      </c>
      <c r="D208" s="77">
        <v>4</v>
      </c>
      <c r="E208" s="70"/>
      <c r="F208" s="45">
        <f>D208*E208</f>
        <v>0</v>
      </c>
    </row>
    <row r="209" spans="1:6" ht="10.5" customHeight="1"/>
    <row r="210" spans="1:6" ht="28.5" customHeight="1">
      <c r="A210" s="74" t="s">
        <v>19</v>
      </c>
      <c r="B210" s="75" t="s">
        <v>387</v>
      </c>
      <c r="C210" s="76" t="s">
        <v>16</v>
      </c>
      <c r="D210" s="77">
        <v>1</v>
      </c>
      <c r="E210" s="70"/>
      <c r="F210" s="45">
        <f>D210*E210</f>
        <v>0</v>
      </c>
    </row>
    <row r="211" spans="1:6">
      <c r="A211" s="74"/>
      <c r="B211" s="75"/>
      <c r="C211" s="76"/>
      <c r="D211" s="77"/>
      <c r="E211" s="78"/>
    </row>
    <row r="213" spans="1:6" ht="347.25" customHeight="1">
      <c r="A213" s="105">
        <v>3</v>
      </c>
      <c r="B213" s="106" t="s">
        <v>479</v>
      </c>
    </row>
    <row r="214" spans="1:6" ht="68.25" customHeight="1">
      <c r="A214" s="105"/>
      <c r="B214" s="106" t="s">
        <v>480</v>
      </c>
    </row>
    <row r="216" spans="1:6" ht="24">
      <c r="A216" s="74" t="s">
        <v>19</v>
      </c>
      <c r="B216" s="75" t="s">
        <v>388</v>
      </c>
      <c r="C216" s="76" t="s">
        <v>16</v>
      </c>
      <c r="D216" s="77">
        <v>4</v>
      </c>
      <c r="E216" s="70"/>
      <c r="F216" s="45">
        <f>D216*E216</f>
        <v>0</v>
      </c>
    </row>
    <row r="218" spans="1:6" ht="24">
      <c r="A218" s="74" t="s">
        <v>19</v>
      </c>
      <c r="B218" s="75" t="s">
        <v>389</v>
      </c>
      <c r="C218" s="76" t="s">
        <v>16</v>
      </c>
      <c r="D218" s="77">
        <v>3</v>
      </c>
      <c r="E218" s="70"/>
      <c r="F218" s="45">
        <f>D218*E218</f>
        <v>0</v>
      </c>
    </row>
    <row r="220" spans="1:6" ht="24">
      <c r="A220" s="74" t="s">
        <v>19</v>
      </c>
      <c r="B220" s="75" t="s">
        <v>390</v>
      </c>
      <c r="C220" s="76" t="s">
        <v>16</v>
      </c>
      <c r="D220" s="77">
        <v>6</v>
      </c>
      <c r="E220" s="70"/>
      <c r="F220" s="45">
        <f>D220*E220</f>
        <v>0</v>
      </c>
    </row>
    <row r="223" spans="1:6" ht="325.5" customHeight="1">
      <c r="A223" s="105">
        <v>4</v>
      </c>
      <c r="B223" s="106" t="s">
        <v>481</v>
      </c>
    </row>
    <row r="224" spans="1:6" ht="36">
      <c r="A224" s="74" t="s">
        <v>19</v>
      </c>
      <c r="B224" s="75" t="s">
        <v>391</v>
      </c>
      <c r="C224" s="76" t="s">
        <v>16</v>
      </c>
      <c r="D224" s="77">
        <v>1</v>
      </c>
      <c r="E224" s="70"/>
      <c r="F224" s="45">
        <f>D224*E224</f>
        <v>0</v>
      </c>
    </row>
    <row r="226" spans="1:6" ht="36">
      <c r="A226" s="74" t="s">
        <v>19</v>
      </c>
      <c r="B226" s="75" t="s">
        <v>392</v>
      </c>
      <c r="C226" s="76" t="s">
        <v>16</v>
      </c>
      <c r="D226" s="77">
        <v>1</v>
      </c>
      <c r="E226" s="70"/>
      <c r="F226" s="45">
        <f>D226*E226</f>
        <v>0</v>
      </c>
    </row>
    <row r="229" spans="1:6" ht="320.25" customHeight="1">
      <c r="A229" s="105">
        <v>5</v>
      </c>
      <c r="B229" s="106" t="s">
        <v>482</v>
      </c>
    </row>
    <row r="230" spans="1:6" ht="36">
      <c r="A230" s="74" t="s">
        <v>19</v>
      </c>
      <c r="B230" s="75" t="s">
        <v>393</v>
      </c>
      <c r="C230" s="76" t="s">
        <v>16</v>
      </c>
      <c r="D230" s="77">
        <v>1</v>
      </c>
      <c r="E230" s="70"/>
      <c r="F230" s="45">
        <f>D230*E230</f>
        <v>0</v>
      </c>
    </row>
    <row r="232" spans="1:6" ht="36">
      <c r="A232" s="74" t="s">
        <v>19</v>
      </c>
      <c r="B232" s="75" t="s">
        <v>394</v>
      </c>
      <c r="C232" s="76" t="s">
        <v>16</v>
      </c>
      <c r="D232" s="77">
        <v>2</v>
      </c>
      <c r="E232" s="70"/>
      <c r="F232" s="45">
        <f>D232*E232</f>
        <v>0</v>
      </c>
    </row>
    <row r="234" spans="1:6" ht="36">
      <c r="A234" s="74" t="s">
        <v>19</v>
      </c>
      <c r="B234" s="75" t="s">
        <v>395</v>
      </c>
      <c r="C234" s="76" t="s">
        <v>16</v>
      </c>
      <c r="D234" s="77">
        <v>1</v>
      </c>
      <c r="E234" s="70"/>
      <c r="F234" s="45">
        <f>D234*E234</f>
        <v>0</v>
      </c>
    </row>
    <row r="235" spans="1:6">
      <c r="A235" s="74"/>
      <c r="B235" s="75"/>
      <c r="C235" s="76"/>
      <c r="D235" s="77"/>
      <c r="E235" s="78"/>
    </row>
    <row r="237" spans="1:6" ht="345" customHeight="1">
      <c r="A237" s="105">
        <v>6</v>
      </c>
      <c r="B237" s="106" t="s">
        <v>483</v>
      </c>
    </row>
    <row r="238" spans="1:6" ht="66.75" customHeight="1">
      <c r="A238" s="105"/>
      <c r="B238" s="106" t="s">
        <v>484</v>
      </c>
    </row>
    <row r="240" spans="1:6" ht="39.75" customHeight="1">
      <c r="A240" s="74" t="s">
        <v>19</v>
      </c>
      <c r="B240" s="75" t="s">
        <v>396</v>
      </c>
      <c r="C240" s="76" t="s">
        <v>16</v>
      </c>
      <c r="D240" s="77">
        <v>2</v>
      </c>
      <c r="E240" s="70"/>
      <c r="F240" s="45">
        <f>D240*E240</f>
        <v>0</v>
      </c>
    </row>
    <row r="241" spans="1:256">
      <c r="E241" s="73"/>
    </row>
    <row r="242" spans="1:256">
      <c r="E242" s="73"/>
    </row>
    <row r="243" spans="1:256" ht="324" customHeight="1">
      <c r="A243" s="105">
        <v>7</v>
      </c>
      <c r="B243" s="106" t="s">
        <v>485</v>
      </c>
      <c r="E243" s="73"/>
    </row>
    <row r="244" spans="1:256" ht="28.5" customHeight="1">
      <c r="A244" s="74" t="s">
        <v>19</v>
      </c>
      <c r="B244" s="75" t="s">
        <v>397</v>
      </c>
      <c r="C244" s="76" t="s">
        <v>16</v>
      </c>
      <c r="D244" s="77">
        <v>1</v>
      </c>
      <c r="E244" s="70"/>
      <c r="F244" s="45">
        <f>D244*E244</f>
        <v>0</v>
      </c>
    </row>
    <row r="246" spans="1:256" s="29" customFormat="1" ht="28.5" customHeight="1">
      <c r="A246" s="74" t="s">
        <v>19</v>
      </c>
      <c r="B246" s="107" t="s">
        <v>398</v>
      </c>
      <c r="C246" s="76" t="s">
        <v>16</v>
      </c>
      <c r="D246" s="77">
        <v>2</v>
      </c>
      <c r="E246" s="70"/>
      <c r="F246" s="45">
        <f>D246*E246</f>
        <v>0</v>
      </c>
      <c r="IV246" s="1"/>
    </row>
    <row r="249" spans="1:256" ht="179.25" customHeight="1">
      <c r="A249" s="105">
        <v>8</v>
      </c>
      <c r="B249" s="106" t="s">
        <v>486</v>
      </c>
    </row>
    <row r="250" spans="1:256" ht="24">
      <c r="A250" s="74" t="s">
        <v>19</v>
      </c>
      <c r="B250" s="75" t="s">
        <v>372</v>
      </c>
      <c r="C250" s="76" t="s">
        <v>16</v>
      </c>
      <c r="D250" s="77">
        <v>7</v>
      </c>
      <c r="E250" s="78"/>
      <c r="F250" s="45">
        <f>D250*E250</f>
        <v>0</v>
      </c>
    </row>
    <row r="253" spans="1:256" ht="307.5" customHeight="1">
      <c r="A253" s="105">
        <v>9</v>
      </c>
      <c r="B253" s="106" t="s">
        <v>487</v>
      </c>
      <c r="E253" s="73"/>
    </row>
    <row r="254" spans="1:256" ht="70.5" customHeight="1">
      <c r="A254" s="105"/>
      <c r="B254" s="106" t="s">
        <v>488</v>
      </c>
      <c r="E254" s="73"/>
    </row>
    <row r="256" spans="1:256" ht="28.5" customHeight="1">
      <c r="A256" s="74" t="s">
        <v>19</v>
      </c>
      <c r="B256" s="75" t="s">
        <v>366</v>
      </c>
      <c r="C256" s="76" t="s">
        <v>16</v>
      </c>
      <c r="D256" s="77">
        <v>4</v>
      </c>
      <c r="E256" s="70"/>
      <c r="F256" s="45">
        <f>D256*E256</f>
        <v>0</v>
      </c>
    </row>
    <row r="257" spans="1:6">
      <c r="E257" s="73"/>
    </row>
    <row r="258" spans="1:6" ht="24">
      <c r="A258" s="74" t="s">
        <v>19</v>
      </c>
      <c r="B258" s="75" t="s">
        <v>367</v>
      </c>
      <c r="C258" s="76" t="s">
        <v>16</v>
      </c>
      <c r="D258" s="77">
        <v>2</v>
      </c>
      <c r="E258" s="70"/>
      <c r="F258" s="45">
        <f>D258*E258</f>
        <v>0</v>
      </c>
    </row>
    <row r="260" spans="1:6" ht="28.5" customHeight="1">
      <c r="A260" s="74" t="s">
        <v>19</v>
      </c>
      <c r="B260" s="75" t="s">
        <v>368</v>
      </c>
      <c r="C260" s="76" t="s">
        <v>16</v>
      </c>
      <c r="D260" s="77">
        <v>1</v>
      </c>
      <c r="E260" s="70"/>
      <c r="F260" s="45">
        <f>D260*E260</f>
        <v>0</v>
      </c>
    </row>
    <row r="262" spans="1:6" ht="28.5" customHeight="1">
      <c r="A262" s="74" t="s">
        <v>19</v>
      </c>
      <c r="B262" s="75" t="s">
        <v>369</v>
      </c>
      <c r="C262" s="76" t="s">
        <v>16</v>
      </c>
      <c r="D262" s="77">
        <v>1</v>
      </c>
      <c r="E262" s="70"/>
      <c r="F262" s="45">
        <f>D262*E262</f>
        <v>0</v>
      </c>
    </row>
    <row r="264" spans="1:6" ht="28.5" customHeight="1">
      <c r="A264" s="74" t="s">
        <v>19</v>
      </c>
      <c r="B264" s="75" t="s">
        <v>370</v>
      </c>
      <c r="C264" s="76" t="s">
        <v>16</v>
      </c>
      <c r="D264" s="77">
        <v>1</v>
      </c>
      <c r="E264" s="70"/>
      <c r="F264" s="45">
        <f>D264*E264</f>
        <v>0</v>
      </c>
    </row>
    <row r="266" spans="1:6" ht="28.5" customHeight="1">
      <c r="A266" s="74" t="s">
        <v>19</v>
      </c>
      <c r="B266" s="75" t="s">
        <v>371</v>
      </c>
      <c r="C266" s="76" t="s">
        <v>16</v>
      </c>
      <c r="D266" s="77">
        <v>1</v>
      </c>
      <c r="E266" s="70"/>
      <c r="F266" s="45">
        <f>D266*E266</f>
        <v>0</v>
      </c>
    </row>
    <row r="267" spans="1:6">
      <c r="A267" s="74"/>
      <c r="B267" s="75"/>
      <c r="C267" s="76"/>
      <c r="D267" s="77"/>
      <c r="E267" s="108"/>
    </row>
    <row r="268" spans="1:6">
      <c r="A268" s="74"/>
      <c r="B268" s="75"/>
      <c r="C268" s="76"/>
      <c r="D268" s="77"/>
      <c r="E268" s="108"/>
    </row>
    <row r="269" spans="1:6" ht="135" customHeight="1">
      <c r="A269" s="105">
        <v>10</v>
      </c>
      <c r="B269" s="106" t="s">
        <v>489</v>
      </c>
      <c r="E269" s="73"/>
    </row>
    <row r="270" spans="1:6" ht="24">
      <c r="A270" s="74" t="s">
        <v>19</v>
      </c>
      <c r="B270" s="46" t="s">
        <v>373</v>
      </c>
      <c r="C270" s="76" t="s">
        <v>16</v>
      </c>
      <c r="D270" s="77">
        <v>1</v>
      </c>
      <c r="E270" s="70"/>
      <c r="F270" s="45">
        <f>D270*E270</f>
        <v>0</v>
      </c>
    </row>
    <row r="271" spans="1:6">
      <c r="A271" s="74"/>
      <c r="B271" s="75"/>
      <c r="C271" s="76"/>
      <c r="D271" s="77"/>
      <c r="E271" s="78"/>
      <c r="F271" s="78"/>
    </row>
    <row r="272" spans="1:6" ht="14" thickBot="1"/>
    <row r="273" spans="1:7" ht="15" customHeight="1" thickBot="1">
      <c r="A273" s="58" t="s">
        <v>41</v>
      </c>
      <c r="B273" s="361" t="s">
        <v>43</v>
      </c>
      <c r="C273" s="361"/>
      <c r="D273" s="361"/>
      <c r="E273" s="59"/>
      <c r="F273" s="60">
        <f>SUM(F201:F271)</f>
        <v>0</v>
      </c>
    </row>
    <row r="275" spans="1:7" ht="14" thickBot="1"/>
    <row r="276" spans="1:7" ht="15" customHeight="1" thickBot="1">
      <c r="A276" s="48" t="s">
        <v>44</v>
      </c>
      <c r="B276" s="49" t="s">
        <v>45</v>
      </c>
      <c r="C276" s="50"/>
      <c r="D276" s="51"/>
      <c r="E276" s="51"/>
      <c r="F276" s="52"/>
    </row>
    <row r="277" spans="1:7" ht="15" customHeight="1">
      <c r="A277" s="133"/>
      <c r="B277" s="134"/>
      <c r="C277" s="135"/>
      <c r="D277" s="136"/>
      <c r="E277" s="136"/>
      <c r="F277" s="137"/>
    </row>
    <row r="279" spans="1:7" ht="108">
      <c r="A279" s="44">
        <v>1</v>
      </c>
      <c r="B279" s="46" t="s">
        <v>490</v>
      </c>
      <c r="G279" s="53"/>
    </row>
    <row r="280" spans="1:7">
      <c r="A280" s="74" t="s">
        <v>19</v>
      </c>
      <c r="B280" s="75" t="s">
        <v>399</v>
      </c>
      <c r="C280" s="76" t="s">
        <v>16</v>
      </c>
      <c r="D280" s="77">
        <v>4</v>
      </c>
      <c r="E280" s="70"/>
      <c r="F280" s="45">
        <f>D280*E280</f>
        <v>0</v>
      </c>
    </row>
    <row r="282" spans="1:7" ht="15" customHeight="1">
      <c r="A282" s="74" t="s">
        <v>19</v>
      </c>
      <c r="B282" s="75" t="s">
        <v>400</v>
      </c>
      <c r="C282" s="76" t="s">
        <v>16</v>
      </c>
      <c r="D282" s="77">
        <v>4</v>
      </c>
      <c r="E282" s="70"/>
      <c r="F282" s="45">
        <f>D282*E282</f>
        <v>0</v>
      </c>
    </row>
    <row r="283" spans="1:7">
      <c r="A283" s="74"/>
      <c r="B283" s="75"/>
      <c r="C283" s="76"/>
      <c r="D283" s="77"/>
      <c r="E283" s="70"/>
    </row>
    <row r="284" spans="1:7">
      <c r="A284" s="74" t="s">
        <v>19</v>
      </c>
      <c r="B284" s="75" t="s">
        <v>401</v>
      </c>
      <c r="C284" s="76" t="s">
        <v>16</v>
      </c>
      <c r="D284" s="77">
        <v>3</v>
      </c>
      <c r="E284" s="70"/>
      <c r="F284" s="45">
        <f>D284*E284</f>
        <v>0</v>
      </c>
    </row>
    <row r="285" spans="1:7">
      <c r="A285" s="74"/>
      <c r="B285" s="75"/>
      <c r="C285" s="76"/>
      <c r="D285" s="77"/>
      <c r="E285" s="70"/>
    </row>
    <row r="286" spans="1:7">
      <c r="A286" s="74" t="s">
        <v>19</v>
      </c>
      <c r="B286" s="75" t="s">
        <v>402</v>
      </c>
      <c r="C286" s="76" t="s">
        <v>16</v>
      </c>
      <c r="D286" s="77">
        <v>6</v>
      </c>
      <c r="E286" s="70"/>
      <c r="F286" s="45">
        <f>D286*E286</f>
        <v>0</v>
      </c>
    </row>
    <row r="288" spans="1:7">
      <c r="A288" s="74" t="s">
        <v>19</v>
      </c>
      <c r="B288" s="75" t="s">
        <v>403</v>
      </c>
      <c r="C288" s="76" t="s">
        <v>16</v>
      </c>
      <c r="D288" s="77">
        <v>8</v>
      </c>
      <c r="E288" s="70"/>
      <c r="F288" s="45">
        <f>D288*E288</f>
        <v>0</v>
      </c>
    </row>
    <row r="289" spans="1:6">
      <c r="A289" s="79"/>
      <c r="B289" s="75"/>
      <c r="C289" s="76"/>
      <c r="D289" s="77"/>
      <c r="E289" s="70"/>
    </row>
    <row r="290" spans="1:6">
      <c r="A290" s="74" t="s">
        <v>19</v>
      </c>
      <c r="B290" s="75" t="s">
        <v>404</v>
      </c>
      <c r="C290" s="76" t="s">
        <v>16</v>
      </c>
      <c r="D290" s="77">
        <v>4</v>
      </c>
      <c r="E290" s="70"/>
      <c r="F290" s="45">
        <f>D290*E290</f>
        <v>0</v>
      </c>
    </row>
    <row r="292" spans="1:6" ht="15.75" customHeight="1">
      <c r="A292" s="74" t="s">
        <v>19</v>
      </c>
      <c r="B292" s="75" t="s">
        <v>405</v>
      </c>
      <c r="C292" s="76" t="s">
        <v>16</v>
      </c>
      <c r="D292" s="77">
        <v>1</v>
      </c>
      <c r="E292" s="70"/>
      <c r="F292" s="45">
        <f>D292*E292</f>
        <v>0</v>
      </c>
    </row>
    <row r="294" spans="1:6">
      <c r="A294" s="74" t="s">
        <v>19</v>
      </c>
      <c r="B294" s="75" t="s">
        <v>406</v>
      </c>
      <c r="C294" s="76" t="s">
        <v>16</v>
      </c>
      <c r="D294" s="77">
        <v>1</v>
      </c>
      <c r="E294" s="70"/>
      <c r="F294" s="45">
        <f>D294*E294</f>
        <v>0</v>
      </c>
    </row>
    <row r="296" spans="1:6">
      <c r="A296" s="74" t="s">
        <v>19</v>
      </c>
      <c r="B296" s="75" t="s">
        <v>407</v>
      </c>
      <c r="C296" s="76" t="s">
        <v>16</v>
      </c>
      <c r="D296" s="77">
        <v>2</v>
      </c>
      <c r="E296" s="70"/>
      <c r="F296" s="45">
        <f>D296*E296</f>
        <v>0</v>
      </c>
    </row>
    <row r="298" spans="1:6">
      <c r="A298" s="74" t="s">
        <v>19</v>
      </c>
      <c r="B298" s="75" t="s">
        <v>408</v>
      </c>
      <c r="C298" s="76" t="s">
        <v>16</v>
      </c>
      <c r="D298" s="77">
        <v>1</v>
      </c>
      <c r="E298" s="70"/>
      <c r="F298" s="45">
        <f>D298*E298</f>
        <v>0</v>
      </c>
    </row>
    <row r="300" spans="1:6">
      <c r="A300" s="74" t="s">
        <v>19</v>
      </c>
      <c r="B300" s="75" t="s">
        <v>409</v>
      </c>
      <c r="C300" s="76" t="s">
        <v>16</v>
      </c>
      <c r="D300" s="77">
        <v>1</v>
      </c>
      <c r="E300" s="70"/>
      <c r="F300" s="45">
        <f>D300*E300</f>
        <v>0</v>
      </c>
    </row>
    <row r="301" spans="1:6">
      <c r="A301" s="74"/>
      <c r="B301" s="75"/>
      <c r="C301" s="76"/>
      <c r="D301" s="77"/>
      <c r="E301" s="70"/>
    </row>
    <row r="302" spans="1:6">
      <c r="A302" s="74" t="s">
        <v>19</v>
      </c>
      <c r="B302" s="75" t="s">
        <v>410</v>
      </c>
      <c r="C302" s="76" t="s">
        <v>16</v>
      </c>
      <c r="D302" s="77">
        <v>1</v>
      </c>
      <c r="E302" s="70"/>
      <c r="F302" s="45">
        <f>D302*E302</f>
        <v>0</v>
      </c>
    </row>
    <row r="303" spans="1:6">
      <c r="A303" s="74"/>
      <c r="B303" s="75"/>
      <c r="C303" s="76"/>
      <c r="D303" s="77"/>
      <c r="E303" s="70"/>
    </row>
    <row r="304" spans="1:6" ht="16.5" customHeight="1">
      <c r="A304" s="74" t="s">
        <v>19</v>
      </c>
      <c r="B304" s="75" t="s">
        <v>411</v>
      </c>
      <c r="C304" s="76" t="s">
        <v>16</v>
      </c>
      <c r="D304" s="77">
        <v>1</v>
      </c>
      <c r="E304" s="70"/>
      <c r="F304" s="45">
        <f>D304*E304</f>
        <v>0</v>
      </c>
    </row>
    <row r="306" spans="1:7" ht="15.75" customHeight="1">
      <c r="A306" s="74" t="s">
        <v>19</v>
      </c>
      <c r="B306" s="75" t="s">
        <v>412</v>
      </c>
      <c r="C306" s="76" t="s">
        <v>16</v>
      </c>
      <c r="D306" s="77">
        <v>1</v>
      </c>
      <c r="E306" s="70"/>
      <c r="F306" s="45">
        <f>D306*E306</f>
        <v>0</v>
      </c>
    </row>
    <row r="308" spans="1:7" ht="18.75" customHeight="1">
      <c r="A308" s="74" t="s">
        <v>19</v>
      </c>
      <c r="B308" s="75" t="s">
        <v>413</v>
      </c>
      <c r="C308" s="76" t="s">
        <v>16</v>
      </c>
      <c r="D308" s="77">
        <v>1</v>
      </c>
      <c r="E308" s="70"/>
      <c r="F308" s="45">
        <f>D308*E308</f>
        <v>0</v>
      </c>
    </row>
    <row r="310" spans="1:7" ht="15.75" customHeight="1">
      <c r="A310" s="74" t="s">
        <v>19</v>
      </c>
      <c r="B310" s="75" t="s">
        <v>414</v>
      </c>
      <c r="C310" s="76" t="s">
        <v>16</v>
      </c>
      <c r="D310" s="77">
        <v>1</v>
      </c>
      <c r="E310" s="70"/>
      <c r="F310" s="45">
        <f>D310*E310</f>
        <v>0</v>
      </c>
    </row>
    <row r="311" spans="1:7" ht="15.75" customHeight="1">
      <c r="A311" s="74"/>
      <c r="B311" s="75"/>
      <c r="C311" s="76"/>
      <c r="D311" s="77"/>
      <c r="E311" s="70"/>
    </row>
    <row r="312" spans="1:7">
      <c r="A312" s="74" t="s">
        <v>19</v>
      </c>
      <c r="B312" s="75" t="s">
        <v>415</v>
      </c>
      <c r="C312" s="76" t="s">
        <v>16</v>
      </c>
      <c r="D312" s="77">
        <v>1</v>
      </c>
      <c r="E312" s="70"/>
      <c r="F312" s="45">
        <f>D312*E312</f>
        <v>0</v>
      </c>
    </row>
    <row r="314" spans="1:7">
      <c r="C314" s="109"/>
      <c r="D314" s="73"/>
      <c r="E314" s="73"/>
      <c r="G314" s="53"/>
    </row>
    <row r="315" spans="1:7" ht="72">
      <c r="A315" s="44">
        <v>2</v>
      </c>
      <c r="B315" s="46" t="s">
        <v>46</v>
      </c>
      <c r="G315" s="53"/>
    </row>
    <row r="316" spans="1:7">
      <c r="A316" s="74" t="s">
        <v>19</v>
      </c>
      <c r="B316" s="75" t="s">
        <v>399</v>
      </c>
      <c r="C316" s="76" t="s">
        <v>16</v>
      </c>
      <c r="D316" s="77">
        <v>4</v>
      </c>
      <c r="E316" s="70"/>
      <c r="F316" s="45">
        <f>D316*E316</f>
        <v>0</v>
      </c>
    </row>
    <row r="318" spans="1:7">
      <c r="A318" s="74" t="s">
        <v>19</v>
      </c>
      <c r="B318" s="75" t="s">
        <v>401</v>
      </c>
      <c r="C318" s="76" t="s">
        <v>16</v>
      </c>
      <c r="D318" s="77">
        <v>3</v>
      </c>
      <c r="E318" s="70"/>
      <c r="F318" s="45">
        <f>D318*E318</f>
        <v>0</v>
      </c>
    </row>
    <row r="319" spans="1:7">
      <c r="A319" s="74"/>
      <c r="B319" s="75"/>
      <c r="C319" s="76"/>
      <c r="D319" s="77"/>
      <c r="E319" s="70"/>
    </row>
    <row r="320" spans="1:7">
      <c r="A320" s="74" t="s">
        <v>19</v>
      </c>
      <c r="B320" s="75" t="s">
        <v>402</v>
      </c>
      <c r="C320" s="76" t="s">
        <v>16</v>
      </c>
      <c r="D320" s="77">
        <v>6</v>
      </c>
      <c r="E320" s="70"/>
      <c r="F320" s="45">
        <f>D320*E320</f>
        <v>0</v>
      </c>
    </row>
    <row r="322" spans="1:7">
      <c r="A322" s="74" t="s">
        <v>19</v>
      </c>
      <c r="B322" s="75" t="s">
        <v>403</v>
      </c>
      <c r="C322" s="76" t="s">
        <v>16</v>
      </c>
      <c r="D322" s="77">
        <v>8</v>
      </c>
      <c r="E322" s="70"/>
      <c r="F322" s="45">
        <f>D322*E322</f>
        <v>0</v>
      </c>
    </row>
    <row r="323" spans="1:7">
      <c r="A323" s="79"/>
      <c r="B323" s="75"/>
      <c r="C323" s="76"/>
      <c r="D323" s="77"/>
      <c r="E323" s="70"/>
    </row>
    <row r="324" spans="1:7">
      <c r="A324" s="74" t="s">
        <v>19</v>
      </c>
      <c r="B324" s="75" t="s">
        <v>404</v>
      </c>
      <c r="C324" s="76" t="s">
        <v>16</v>
      </c>
      <c r="D324" s="77">
        <v>4</v>
      </c>
      <c r="E324" s="70"/>
      <c r="F324" s="45">
        <f>D324*E324</f>
        <v>0</v>
      </c>
    </row>
    <row r="326" spans="1:7" ht="15.75" customHeight="1">
      <c r="A326" s="74" t="s">
        <v>19</v>
      </c>
      <c r="B326" s="75" t="s">
        <v>405</v>
      </c>
      <c r="C326" s="76" t="s">
        <v>16</v>
      </c>
      <c r="D326" s="77">
        <v>1</v>
      </c>
      <c r="E326" s="70"/>
      <c r="F326" s="45">
        <f>D326*E326</f>
        <v>0</v>
      </c>
    </row>
    <row r="328" spans="1:7">
      <c r="A328" s="74" t="s">
        <v>19</v>
      </c>
      <c r="B328" s="75" t="s">
        <v>409</v>
      </c>
      <c r="C328" s="76" t="s">
        <v>16</v>
      </c>
      <c r="D328" s="77">
        <v>1</v>
      </c>
      <c r="E328" s="70"/>
      <c r="F328" s="45">
        <f>D328*E328</f>
        <v>0</v>
      </c>
    </row>
    <row r="329" spans="1:7">
      <c r="A329" s="74"/>
      <c r="B329" s="75"/>
      <c r="C329" s="76"/>
      <c r="D329" s="77"/>
      <c r="E329" s="70"/>
    </row>
    <row r="330" spans="1:7">
      <c r="A330" s="74" t="s">
        <v>19</v>
      </c>
      <c r="B330" s="75" t="s">
        <v>415</v>
      </c>
      <c r="C330" s="76" t="s">
        <v>16</v>
      </c>
      <c r="D330" s="77">
        <v>1</v>
      </c>
      <c r="E330" s="70"/>
      <c r="F330" s="45">
        <f>D330*E330</f>
        <v>0</v>
      </c>
    </row>
    <row r="332" spans="1:7">
      <c r="A332" s="74" t="s">
        <v>19</v>
      </c>
      <c r="B332" s="75" t="s">
        <v>416</v>
      </c>
      <c r="C332" s="76" t="s">
        <v>16</v>
      </c>
      <c r="D332" s="77">
        <v>1</v>
      </c>
      <c r="E332" s="70"/>
      <c r="F332" s="45">
        <f>D332*E332</f>
        <v>0</v>
      </c>
    </row>
    <row r="333" spans="1:7">
      <c r="A333" s="74"/>
      <c r="B333" s="75"/>
      <c r="C333" s="76"/>
      <c r="D333" s="77"/>
      <c r="E333" s="78"/>
      <c r="F333" s="78"/>
    </row>
    <row r="334" spans="1:7" ht="14" thickBot="1">
      <c r="G334" s="53"/>
    </row>
    <row r="335" spans="1:7" ht="15" customHeight="1" thickBot="1">
      <c r="A335" s="58" t="s">
        <v>44</v>
      </c>
      <c r="B335" s="361" t="s">
        <v>47</v>
      </c>
      <c r="C335" s="361"/>
      <c r="D335" s="361"/>
      <c r="E335" s="59"/>
      <c r="F335" s="60">
        <f>SUM(F280:G333)</f>
        <v>0</v>
      </c>
    </row>
    <row r="337" spans="1:255" ht="14" thickBot="1"/>
    <row r="338" spans="1:255" ht="15" customHeight="1" thickBot="1">
      <c r="A338" s="48" t="s">
        <v>48</v>
      </c>
      <c r="B338" s="49" t="s">
        <v>49</v>
      </c>
      <c r="C338" s="50"/>
      <c r="D338" s="51"/>
      <c r="E338" s="51"/>
      <c r="F338" s="52"/>
    </row>
    <row r="339" spans="1:255" ht="15" customHeight="1">
      <c r="A339" s="133"/>
      <c r="B339" s="134"/>
      <c r="C339" s="135"/>
      <c r="D339" s="136"/>
      <c r="E339" s="136"/>
      <c r="F339" s="137"/>
    </row>
    <row r="341" spans="1:255" ht="120">
      <c r="A341" s="44">
        <v>1</v>
      </c>
      <c r="B341" s="106" t="s">
        <v>527</v>
      </c>
      <c r="C341" s="47" t="s">
        <v>347</v>
      </c>
      <c r="D341" s="45">
        <v>34</v>
      </c>
      <c r="F341" s="45">
        <f>D341*E341</f>
        <v>0</v>
      </c>
      <c r="G341" s="53"/>
    </row>
    <row r="342" spans="1:255" ht="8.25" customHeight="1">
      <c r="A342" s="110"/>
      <c r="B342" s="111"/>
      <c r="C342" s="109"/>
      <c r="D342" s="73"/>
      <c r="E342" s="73"/>
      <c r="F342" s="73"/>
      <c r="G342" s="53"/>
    </row>
    <row r="343" spans="1:255" ht="8.25" customHeight="1">
      <c r="A343" s="110"/>
      <c r="B343" s="111"/>
      <c r="C343" s="109"/>
      <c r="D343" s="73"/>
      <c r="E343" s="73"/>
      <c r="F343" s="73"/>
      <c r="G343" s="53"/>
    </row>
    <row r="344" spans="1:255" s="360" customFormat="1" ht="409.5" customHeight="1">
      <c r="A344" s="355">
        <v>2</v>
      </c>
      <c r="B344" s="367" t="s">
        <v>534</v>
      </c>
      <c r="C344" s="356"/>
      <c r="D344" s="357"/>
      <c r="E344" s="357"/>
      <c r="F344" s="357"/>
      <c r="G344" s="358"/>
      <c r="H344" s="359"/>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359"/>
      <c r="AK344" s="359"/>
      <c r="AL344" s="359"/>
      <c r="AM344" s="359"/>
      <c r="AN344" s="359"/>
      <c r="AO344" s="359"/>
      <c r="AP344" s="359"/>
      <c r="AQ344" s="359"/>
      <c r="AR344" s="359"/>
      <c r="AS344" s="359"/>
      <c r="AT344" s="359"/>
      <c r="AU344" s="359"/>
      <c r="AV344" s="359"/>
      <c r="AW344" s="359"/>
      <c r="AX344" s="359"/>
      <c r="AY344" s="359"/>
      <c r="AZ344" s="359"/>
      <c r="BA344" s="359"/>
      <c r="BB344" s="359"/>
      <c r="BC344" s="359"/>
      <c r="BD344" s="359"/>
      <c r="BE344" s="359"/>
      <c r="BF344" s="359"/>
      <c r="BG344" s="359"/>
      <c r="BH344" s="359"/>
      <c r="BI344" s="359"/>
      <c r="BJ344" s="359"/>
      <c r="BK344" s="359"/>
      <c r="BL344" s="359"/>
      <c r="BM344" s="359"/>
      <c r="BN344" s="359"/>
      <c r="BO344" s="359"/>
      <c r="BP344" s="359"/>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c r="DB344" s="359"/>
      <c r="DC344" s="359"/>
      <c r="DD344" s="359"/>
      <c r="DE344" s="359"/>
      <c r="DF344" s="359"/>
      <c r="DG344" s="359"/>
      <c r="DH344" s="359"/>
      <c r="DI344" s="359"/>
      <c r="DJ344" s="359"/>
      <c r="DK344" s="359"/>
      <c r="DL344" s="359"/>
      <c r="DM344" s="359"/>
      <c r="DN344" s="359"/>
      <c r="DO344" s="359"/>
      <c r="DP344" s="359"/>
      <c r="DQ344" s="359"/>
      <c r="DR344" s="359"/>
      <c r="DS344" s="359"/>
      <c r="DT344" s="359"/>
      <c r="DU344" s="359"/>
      <c r="DV344" s="359"/>
      <c r="DW344" s="359"/>
      <c r="DX344" s="359"/>
      <c r="DY344" s="359"/>
      <c r="DZ344" s="359"/>
      <c r="EA344" s="359"/>
      <c r="EB344" s="359"/>
      <c r="EC344" s="359"/>
      <c r="ED344" s="359"/>
      <c r="EE344" s="359"/>
      <c r="EF344" s="359"/>
      <c r="EG344" s="359"/>
      <c r="EH344" s="359"/>
      <c r="EI344" s="359"/>
      <c r="EJ344" s="359"/>
      <c r="EK344" s="359"/>
      <c r="EL344" s="359"/>
      <c r="EM344" s="359"/>
      <c r="EN344" s="359"/>
      <c r="EO344" s="359"/>
      <c r="EP344" s="359"/>
      <c r="EQ344" s="359"/>
      <c r="ER344" s="359"/>
      <c r="ES344" s="359"/>
      <c r="ET344" s="359"/>
      <c r="EU344" s="359"/>
      <c r="EV344" s="359"/>
      <c r="EW344" s="359"/>
      <c r="EX344" s="359"/>
      <c r="EY344" s="359"/>
      <c r="EZ344" s="359"/>
      <c r="FA344" s="359"/>
      <c r="FB344" s="359"/>
      <c r="FC344" s="359"/>
      <c r="FD344" s="359"/>
      <c r="FE344" s="359"/>
      <c r="FF344" s="359"/>
      <c r="FG344" s="359"/>
      <c r="FH344" s="359"/>
      <c r="FI344" s="359"/>
      <c r="FJ344" s="359"/>
      <c r="FK344" s="359"/>
      <c r="FL344" s="359"/>
      <c r="FM344" s="359"/>
      <c r="FN344" s="359"/>
      <c r="FO344" s="359"/>
      <c r="FP344" s="359"/>
      <c r="FQ344" s="359"/>
      <c r="FR344" s="359"/>
      <c r="FS344" s="359"/>
      <c r="FT344" s="359"/>
      <c r="FU344" s="359"/>
      <c r="FV344" s="359"/>
      <c r="FW344" s="359"/>
      <c r="FX344" s="359"/>
      <c r="FY344" s="359"/>
      <c r="FZ344" s="359"/>
      <c r="GA344" s="359"/>
      <c r="GB344" s="359"/>
      <c r="GC344" s="359"/>
      <c r="GD344" s="359"/>
      <c r="GE344" s="359"/>
      <c r="GF344" s="359"/>
      <c r="GG344" s="359"/>
      <c r="GH344" s="359"/>
      <c r="GI344" s="359"/>
      <c r="GJ344" s="359"/>
      <c r="GK344" s="359"/>
      <c r="GL344" s="359"/>
      <c r="GM344" s="359"/>
      <c r="GN344" s="359"/>
      <c r="GO344" s="359"/>
      <c r="GP344" s="359"/>
      <c r="GQ344" s="359"/>
      <c r="GR344" s="359"/>
      <c r="GS344" s="359"/>
      <c r="GT344" s="359"/>
      <c r="GU344" s="359"/>
      <c r="GV344" s="359"/>
      <c r="GW344" s="359"/>
      <c r="GX344" s="359"/>
      <c r="GY344" s="359"/>
      <c r="GZ344" s="359"/>
      <c r="HA344" s="359"/>
      <c r="HB344" s="359"/>
      <c r="HC344" s="359"/>
      <c r="HD344" s="359"/>
      <c r="HE344" s="359"/>
      <c r="HF344" s="359"/>
      <c r="HG344" s="359"/>
      <c r="HH344" s="359"/>
      <c r="HI344" s="359"/>
      <c r="HJ344" s="359"/>
      <c r="HK344" s="359"/>
      <c r="HL344" s="359"/>
      <c r="HM344" s="359"/>
      <c r="HN344" s="359"/>
      <c r="HO344" s="359"/>
      <c r="HP344" s="359"/>
      <c r="HQ344" s="359"/>
      <c r="HR344" s="359"/>
      <c r="HS344" s="359"/>
      <c r="HT344" s="359"/>
      <c r="HU344" s="359"/>
      <c r="HV344" s="359"/>
      <c r="HW344" s="359"/>
      <c r="HX344" s="359"/>
      <c r="HY344" s="359"/>
      <c r="HZ344" s="359"/>
      <c r="IA344" s="359"/>
      <c r="IB344" s="359"/>
      <c r="IC344" s="359"/>
      <c r="ID344" s="359"/>
      <c r="IE344" s="359"/>
      <c r="IF344" s="359"/>
      <c r="IG344" s="359"/>
      <c r="IH344" s="359"/>
      <c r="II344" s="359"/>
      <c r="IJ344" s="359"/>
      <c r="IK344" s="359"/>
      <c r="IL344" s="359"/>
      <c r="IM344" s="359"/>
      <c r="IN344" s="359"/>
      <c r="IO344" s="359"/>
      <c r="IP344" s="359"/>
      <c r="IQ344" s="359"/>
      <c r="IR344" s="359"/>
      <c r="IS344" s="359"/>
      <c r="IT344" s="359"/>
      <c r="IU344" s="359"/>
    </row>
    <row r="345" spans="1:255" s="360" customFormat="1" ht="90" customHeight="1">
      <c r="A345" s="355"/>
      <c r="B345" s="367"/>
      <c r="C345" s="356"/>
      <c r="D345" s="357"/>
      <c r="E345" s="357"/>
      <c r="F345" s="357"/>
      <c r="G345" s="358"/>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59"/>
      <c r="AL345" s="359"/>
      <c r="AM345" s="359"/>
      <c r="AN345" s="359"/>
      <c r="AO345" s="359"/>
      <c r="AP345" s="359"/>
      <c r="AQ345" s="359"/>
      <c r="AR345" s="359"/>
      <c r="AS345" s="359"/>
      <c r="AT345" s="359"/>
      <c r="AU345" s="359"/>
      <c r="AV345" s="359"/>
      <c r="AW345" s="359"/>
      <c r="AX345" s="359"/>
      <c r="AY345" s="359"/>
      <c r="AZ345" s="359"/>
      <c r="BA345" s="359"/>
      <c r="BB345" s="359"/>
      <c r="BC345" s="359"/>
      <c r="BD345" s="359"/>
      <c r="BE345" s="359"/>
      <c r="BF345" s="359"/>
      <c r="BG345" s="359"/>
      <c r="BH345" s="359"/>
      <c r="BI345" s="359"/>
      <c r="BJ345" s="359"/>
      <c r="BK345" s="359"/>
      <c r="BL345" s="359"/>
      <c r="BM345" s="359"/>
      <c r="BN345" s="359"/>
      <c r="BO345" s="359"/>
      <c r="BP345" s="359"/>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c r="DB345" s="359"/>
      <c r="DC345" s="359"/>
      <c r="DD345" s="359"/>
      <c r="DE345" s="359"/>
      <c r="DF345" s="359"/>
      <c r="DG345" s="359"/>
      <c r="DH345" s="359"/>
      <c r="DI345" s="359"/>
      <c r="DJ345" s="359"/>
      <c r="DK345" s="359"/>
      <c r="DL345" s="359"/>
      <c r="DM345" s="359"/>
      <c r="DN345" s="359"/>
      <c r="DO345" s="359"/>
      <c r="DP345" s="359"/>
      <c r="DQ345" s="359"/>
      <c r="DR345" s="359"/>
      <c r="DS345" s="359"/>
      <c r="DT345" s="359"/>
      <c r="DU345" s="359"/>
      <c r="DV345" s="359"/>
      <c r="DW345" s="359"/>
      <c r="DX345" s="359"/>
      <c r="DY345" s="359"/>
      <c r="DZ345" s="359"/>
      <c r="EA345" s="359"/>
      <c r="EB345" s="359"/>
      <c r="EC345" s="359"/>
      <c r="ED345" s="359"/>
      <c r="EE345" s="359"/>
      <c r="EF345" s="359"/>
      <c r="EG345" s="359"/>
      <c r="EH345" s="359"/>
      <c r="EI345" s="359"/>
      <c r="EJ345" s="359"/>
      <c r="EK345" s="359"/>
      <c r="EL345" s="359"/>
      <c r="EM345" s="359"/>
      <c r="EN345" s="359"/>
      <c r="EO345" s="359"/>
      <c r="EP345" s="359"/>
      <c r="EQ345" s="359"/>
      <c r="ER345" s="359"/>
      <c r="ES345" s="359"/>
      <c r="ET345" s="359"/>
      <c r="EU345" s="359"/>
      <c r="EV345" s="359"/>
      <c r="EW345" s="359"/>
      <c r="EX345" s="359"/>
      <c r="EY345" s="359"/>
      <c r="EZ345" s="359"/>
      <c r="FA345" s="359"/>
      <c r="FB345" s="359"/>
      <c r="FC345" s="359"/>
      <c r="FD345" s="359"/>
      <c r="FE345" s="359"/>
      <c r="FF345" s="359"/>
      <c r="FG345" s="359"/>
      <c r="FH345" s="359"/>
      <c r="FI345" s="359"/>
      <c r="FJ345" s="359"/>
      <c r="FK345" s="359"/>
      <c r="FL345" s="359"/>
      <c r="FM345" s="359"/>
      <c r="FN345" s="359"/>
      <c r="FO345" s="359"/>
      <c r="FP345" s="359"/>
      <c r="FQ345" s="359"/>
      <c r="FR345" s="359"/>
      <c r="FS345" s="359"/>
      <c r="FT345" s="359"/>
      <c r="FU345" s="359"/>
      <c r="FV345" s="359"/>
      <c r="FW345" s="359"/>
      <c r="FX345" s="359"/>
      <c r="FY345" s="359"/>
      <c r="FZ345" s="359"/>
      <c r="GA345" s="359"/>
      <c r="GB345" s="359"/>
      <c r="GC345" s="359"/>
      <c r="GD345" s="359"/>
      <c r="GE345" s="359"/>
      <c r="GF345" s="359"/>
      <c r="GG345" s="359"/>
      <c r="GH345" s="359"/>
      <c r="GI345" s="359"/>
      <c r="GJ345" s="359"/>
      <c r="GK345" s="359"/>
      <c r="GL345" s="359"/>
      <c r="GM345" s="359"/>
      <c r="GN345" s="359"/>
      <c r="GO345" s="359"/>
      <c r="GP345" s="359"/>
      <c r="GQ345" s="359"/>
      <c r="GR345" s="359"/>
      <c r="GS345" s="359"/>
      <c r="GT345" s="359"/>
      <c r="GU345" s="359"/>
      <c r="GV345" s="359"/>
      <c r="GW345" s="359"/>
      <c r="GX345" s="359"/>
      <c r="GY345" s="359"/>
      <c r="GZ345" s="359"/>
      <c r="HA345" s="359"/>
      <c r="HB345" s="359"/>
      <c r="HC345" s="359"/>
      <c r="HD345" s="359"/>
      <c r="HE345" s="359"/>
      <c r="HF345" s="359"/>
      <c r="HG345" s="359"/>
      <c r="HH345" s="359"/>
      <c r="HI345" s="359"/>
      <c r="HJ345" s="359"/>
      <c r="HK345" s="359"/>
      <c r="HL345" s="359"/>
      <c r="HM345" s="359"/>
      <c r="HN345" s="359"/>
      <c r="HO345" s="359"/>
      <c r="HP345" s="359"/>
      <c r="HQ345" s="359"/>
      <c r="HR345" s="359"/>
      <c r="HS345" s="359"/>
      <c r="HT345" s="359"/>
      <c r="HU345" s="359"/>
      <c r="HV345" s="359"/>
      <c r="HW345" s="359"/>
      <c r="HX345" s="359"/>
      <c r="HY345" s="359"/>
      <c r="HZ345" s="359"/>
      <c r="IA345" s="359"/>
      <c r="IB345" s="359"/>
      <c r="IC345" s="359"/>
      <c r="ID345" s="359"/>
      <c r="IE345" s="359"/>
      <c r="IF345" s="359"/>
      <c r="IG345" s="359"/>
      <c r="IH345" s="359"/>
      <c r="II345" s="359"/>
      <c r="IJ345" s="359"/>
      <c r="IK345" s="359"/>
      <c r="IL345" s="359"/>
      <c r="IM345" s="359"/>
      <c r="IN345" s="359"/>
      <c r="IO345" s="359"/>
      <c r="IP345" s="359"/>
      <c r="IQ345" s="359"/>
      <c r="IR345" s="359"/>
      <c r="IS345" s="359"/>
      <c r="IT345" s="359"/>
      <c r="IU345" s="359"/>
    </row>
    <row r="346" spans="1:255" ht="244.5" customHeight="1">
      <c r="B346" s="46" t="s">
        <v>535</v>
      </c>
      <c r="D346" s="73"/>
      <c r="E346" s="73"/>
      <c r="F346" s="73"/>
      <c r="G346" s="53"/>
    </row>
    <row r="347" spans="1:255" ht="276">
      <c r="B347" s="46" t="s">
        <v>536</v>
      </c>
      <c r="D347" s="73"/>
      <c r="E347" s="73"/>
      <c r="F347" s="73"/>
      <c r="G347" s="53"/>
    </row>
    <row r="348" spans="1:255" ht="57.75" customHeight="1">
      <c r="B348" s="106" t="s">
        <v>50</v>
      </c>
      <c r="D348" s="73"/>
      <c r="E348" s="73"/>
      <c r="F348" s="73"/>
      <c r="G348" s="53"/>
    </row>
    <row r="349" spans="1:255" ht="13.5" customHeight="1">
      <c r="A349" s="74" t="s">
        <v>19</v>
      </c>
      <c r="B349" s="351" t="s">
        <v>51</v>
      </c>
      <c r="C349" s="47" t="s">
        <v>347</v>
      </c>
      <c r="D349" s="45">
        <v>690</v>
      </c>
      <c r="E349" s="77"/>
      <c r="F349" s="45">
        <f>D349*E349</f>
        <v>0</v>
      </c>
      <c r="G349" s="53"/>
    </row>
    <row r="350" spans="1:255">
      <c r="D350" s="73"/>
      <c r="F350" s="73"/>
      <c r="G350" s="53"/>
    </row>
    <row r="351" spans="1:255">
      <c r="A351" s="74" t="s">
        <v>19</v>
      </c>
      <c r="B351" s="46" t="s">
        <v>38</v>
      </c>
      <c r="C351" s="47" t="s">
        <v>347</v>
      </c>
      <c r="D351" s="45">
        <v>22</v>
      </c>
      <c r="E351" s="77"/>
      <c r="F351" s="45">
        <f>D351*E351</f>
        <v>0</v>
      </c>
      <c r="G351" s="53"/>
    </row>
    <row r="352" spans="1:255">
      <c r="A352" s="110"/>
      <c r="B352" s="111"/>
      <c r="C352" s="109"/>
      <c r="D352" s="73"/>
      <c r="E352" s="73"/>
      <c r="F352" s="73"/>
      <c r="G352" s="53"/>
    </row>
    <row r="353" spans="1:256">
      <c r="A353" s="110"/>
      <c r="B353" s="111"/>
      <c r="C353" s="109"/>
      <c r="D353" s="73"/>
      <c r="E353" s="73"/>
      <c r="F353" s="73"/>
      <c r="G353" s="53"/>
    </row>
    <row r="354" spans="1:256" ht="246.75" customHeight="1">
      <c r="A354" s="44">
        <v>3</v>
      </c>
      <c r="B354" s="46" t="s">
        <v>537</v>
      </c>
      <c r="G354" s="53"/>
    </row>
    <row r="355" spans="1:256" ht="120" customHeight="1">
      <c r="B355" s="46" t="s">
        <v>538</v>
      </c>
      <c r="G355" s="53"/>
    </row>
    <row r="356" spans="1:256" ht="180">
      <c r="A356" s="110"/>
      <c r="B356" s="40" t="s">
        <v>491</v>
      </c>
      <c r="C356" s="47" t="s">
        <v>347</v>
      </c>
      <c r="D356" s="45">
        <v>34</v>
      </c>
      <c r="F356" s="45">
        <f>D356*E356</f>
        <v>0</v>
      </c>
      <c r="G356" s="53"/>
    </row>
    <row r="357" spans="1:256" s="29" customFormat="1">
      <c r="A357" s="44"/>
      <c r="B357" s="106"/>
      <c r="C357" s="47"/>
      <c r="D357" s="73"/>
      <c r="E357" s="73"/>
      <c r="F357" s="73"/>
      <c r="G357" s="53"/>
      <c r="IV357" s="1"/>
    </row>
    <row r="358" spans="1:256">
      <c r="A358" s="110"/>
      <c r="B358" s="111"/>
      <c r="C358" s="109"/>
      <c r="D358" s="73"/>
      <c r="E358" s="73"/>
      <c r="F358" s="73"/>
      <c r="G358" s="53"/>
    </row>
    <row r="359" spans="1:256" ht="134.25" customHeight="1">
      <c r="A359" s="44">
        <v>4</v>
      </c>
      <c r="B359" s="106" t="s">
        <v>417</v>
      </c>
      <c r="C359" s="109"/>
      <c r="D359" s="73"/>
      <c r="E359" s="73"/>
      <c r="F359" s="73"/>
      <c r="G359" s="53"/>
    </row>
    <row r="360" spans="1:256" ht="210" customHeight="1">
      <c r="B360" s="46" t="s">
        <v>539</v>
      </c>
      <c r="C360" s="109"/>
      <c r="D360" s="73"/>
      <c r="E360" s="73"/>
      <c r="F360" s="73"/>
      <c r="G360" s="53"/>
    </row>
    <row r="361" spans="1:256">
      <c r="A361" s="74" t="s">
        <v>19</v>
      </c>
      <c r="B361" s="352" t="s">
        <v>51</v>
      </c>
      <c r="C361" s="47" t="s">
        <v>347</v>
      </c>
      <c r="D361" s="45">
        <v>690</v>
      </c>
      <c r="E361" s="77"/>
      <c r="F361" s="45">
        <f>D361*E361</f>
        <v>0</v>
      </c>
      <c r="G361" s="53"/>
    </row>
    <row r="362" spans="1:256">
      <c r="C362" s="109"/>
      <c r="D362" s="73"/>
      <c r="E362" s="73"/>
      <c r="F362" s="73"/>
      <c r="G362" s="53"/>
    </row>
    <row r="363" spans="1:256">
      <c r="A363" s="74" t="s">
        <v>19</v>
      </c>
      <c r="B363" s="46" t="s">
        <v>38</v>
      </c>
      <c r="C363" s="47" t="s">
        <v>347</v>
      </c>
      <c r="D363" s="45">
        <v>22</v>
      </c>
      <c r="E363" s="77"/>
      <c r="F363" s="45">
        <f>D363*E363</f>
        <v>0</v>
      </c>
      <c r="G363" s="53"/>
    </row>
    <row r="364" spans="1:256">
      <c r="G364" s="53"/>
    </row>
    <row r="365" spans="1:256">
      <c r="G365" s="53"/>
    </row>
    <row r="366" spans="1:256" ht="134.25" customHeight="1">
      <c r="A366" s="44">
        <v>5</v>
      </c>
      <c r="B366" s="106" t="s">
        <v>418</v>
      </c>
      <c r="G366" s="53"/>
    </row>
    <row r="367" spans="1:256">
      <c r="A367" s="74" t="s">
        <v>19</v>
      </c>
      <c r="B367" s="75" t="s">
        <v>52</v>
      </c>
      <c r="C367" s="47" t="s">
        <v>17</v>
      </c>
      <c r="D367" s="45">
        <v>120</v>
      </c>
      <c r="F367" s="45">
        <f>D367*E367</f>
        <v>0</v>
      </c>
    </row>
    <row r="368" spans="1:256">
      <c r="G368" s="53"/>
    </row>
    <row r="369" spans="1:7">
      <c r="A369" s="74" t="s">
        <v>19</v>
      </c>
      <c r="B369" s="75" t="s">
        <v>53</v>
      </c>
      <c r="C369" s="47" t="s">
        <v>17</v>
      </c>
      <c r="D369" s="45">
        <v>60</v>
      </c>
      <c r="F369" s="45">
        <f>D369*E369</f>
        <v>0</v>
      </c>
    </row>
    <row r="370" spans="1:7">
      <c r="G370" s="53"/>
    </row>
    <row r="371" spans="1:7">
      <c r="G371" s="53"/>
    </row>
    <row r="372" spans="1:7" ht="135.75" customHeight="1">
      <c r="A372" s="44">
        <v>6</v>
      </c>
      <c r="B372" s="106" t="s">
        <v>492</v>
      </c>
      <c r="G372" s="53"/>
    </row>
    <row r="373" spans="1:7">
      <c r="A373" s="74" t="s">
        <v>19</v>
      </c>
      <c r="B373" s="75" t="s">
        <v>54</v>
      </c>
      <c r="C373" s="47" t="s">
        <v>17</v>
      </c>
      <c r="D373" s="45">
        <v>66</v>
      </c>
      <c r="F373" s="45">
        <f>D373*E373</f>
        <v>0</v>
      </c>
    </row>
    <row r="374" spans="1:7">
      <c r="G374" s="53"/>
    </row>
    <row r="375" spans="1:7">
      <c r="A375" s="74" t="s">
        <v>19</v>
      </c>
      <c r="B375" s="75" t="s">
        <v>55</v>
      </c>
      <c r="C375" s="47" t="s">
        <v>17</v>
      </c>
      <c r="D375" s="45">
        <v>60</v>
      </c>
      <c r="F375" s="45">
        <f>D375*E375</f>
        <v>0</v>
      </c>
    </row>
    <row r="376" spans="1:7">
      <c r="G376" s="53"/>
    </row>
    <row r="377" spans="1:7" s="29" customFormat="1" ht="64.5" customHeight="1">
      <c r="A377" s="113">
        <v>7</v>
      </c>
      <c r="B377" s="98" t="s">
        <v>419</v>
      </c>
      <c r="C377" s="96"/>
      <c r="D377" s="96"/>
      <c r="E377" s="96"/>
      <c r="F377" s="57"/>
    </row>
    <row r="378" spans="1:7" s="29" customFormat="1" ht="24">
      <c r="A378" s="54"/>
      <c r="B378" s="40" t="s">
        <v>420</v>
      </c>
      <c r="C378" s="96"/>
      <c r="D378" s="96"/>
      <c r="E378" s="96"/>
      <c r="F378" s="57"/>
    </row>
    <row r="379" spans="1:7" s="29" customFormat="1" ht="24">
      <c r="A379" s="54"/>
      <c r="B379" s="40" t="s">
        <v>56</v>
      </c>
      <c r="C379" s="96"/>
      <c r="D379" s="96"/>
      <c r="E379" s="96"/>
      <c r="F379" s="57"/>
    </row>
    <row r="380" spans="1:7" s="29" customFormat="1" ht="17.25" customHeight="1">
      <c r="A380" s="54"/>
      <c r="B380" s="40" t="s">
        <v>57</v>
      </c>
      <c r="C380" s="96"/>
      <c r="D380" s="96"/>
      <c r="E380" s="96"/>
      <c r="F380" s="57"/>
    </row>
    <row r="381" spans="1:7" s="29" customFormat="1" ht="29.25" customHeight="1">
      <c r="A381" s="54"/>
      <c r="B381" s="40" t="s">
        <v>421</v>
      </c>
      <c r="C381" s="96"/>
      <c r="D381" s="96"/>
      <c r="E381" s="96"/>
      <c r="F381" s="57"/>
    </row>
    <row r="382" spans="1:7" s="29" customFormat="1" ht="24">
      <c r="A382" s="54"/>
      <c r="B382" s="25" t="s">
        <v>58</v>
      </c>
      <c r="C382" s="96"/>
      <c r="D382" s="96"/>
      <c r="E382" s="96"/>
      <c r="F382" s="57"/>
    </row>
    <row r="383" spans="1:7" s="29" customFormat="1" ht="27" customHeight="1">
      <c r="A383" s="54"/>
      <c r="B383" s="25" t="s">
        <v>422</v>
      </c>
      <c r="C383" s="96"/>
      <c r="D383" s="96"/>
      <c r="E383" s="96"/>
      <c r="F383" s="57"/>
    </row>
    <row r="384" spans="1:7" s="29" customFormat="1" ht="36">
      <c r="A384" s="54"/>
      <c r="B384" s="40" t="s">
        <v>59</v>
      </c>
      <c r="C384" s="96"/>
      <c r="D384" s="57"/>
      <c r="E384" s="57"/>
      <c r="F384" s="57"/>
    </row>
    <row r="385" spans="1:256" s="29" customFormat="1" ht="29" customHeight="1">
      <c r="A385" s="54"/>
      <c r="B385" s="40" t="s">
        <v>60</v>
      </c>
      <c r="C385" s="96"/>
      <c r="D385" s="57"/>
      <c r="E385" s="57"/>
      <c r="F385" s="57"/>
    </row>
    <row r="386" spans="1:256" s="29" customFormat="1" ht="12">
      <c r="A386" s="54"/>
      <c r="B386" s="40" t="s">
        <v>61</v>
      </c>
      <c r="C386" s="47" t="s">
        <v>347</v>
      </c>
      <c r="D386" s="57">
        <v>110</v>
      </c>
      <c r="E386" s="114"/>
      <c r="F386" s="57">
        <f>SUM(D386*E386)</f>
        <v>0</v>
      </c>
    </row>
    <row r="387" spans="1:256">
      <c r="G387" s="53"/>
    </row>
    <row r="388" spans="1:256" s="29" customFormat="1" ht="36">
      <c r="A388" s="44">
        <v>8</v>
      </c>
      <c r="B388" s="98" t="s">
        <v>423</v>
      </c>
      <c r="G388" s="53"/>
      <c r="IV388" s="1"/>
    </row>
    <row r="389" spans="1:256" s="29" customFormat="1">
      <c r="A389" s="44"/>
      <c r="B389" s="40" t="s">
        <v>62</v>
      </c>
      <c r="C389" s="47"/>
      <c r="D389" s="45"/>
      <c r="E389" s="45"/>
      <c r="F389" s="45"/>
      <c r="G389" s="53"/>
      <c r="IV389" s="1"/>
    </row>
    <row r="390" spans="1:256" s="29" customFormat="1" ht="27.75" customHeight="1">
      <c r="A390" s="44"/>
      <c r="B390" s="40" t="s">
        <v>424</v>
      </c>
      <c r="C390" s="47"/>
      <c r="D390" s="45"/>
      <c r="E390" s="45"/>
      <c r="F390" s="45"/>
      <c r="G390" s="53"/>
      <c r="IV390" s="1"/>
    </row>
    <row r="391" spans="1:256" s="29" customFormat="1" ht="24">
      <c r="A391" s="44"/>
      <c r="B391" s="40" t="s">
        <v>493</v>
      </c>
      <c r="C391" s="47"/>
      <c r="D391" s="45"/>
      <c r="E391" s="45"/>
      <c r="F391" s="45"/>
      <c r="G391" s="53"/>
      <c r="IV391" s="1"/>
    </row>
    <row r="392" spans="1:256" s="29" customFormat="1" ht="36">
      <c r="A392" s="44"/>
      <c r="B392" s="40" t="s">
        <v>63</v>
      </c>
      <c r="C392" s="47"/>
      <c r="D392" s="45"/>
      <c r="E392" s="45"/>
      <c r="F392" s="45"/>
      <c r="G392" s="53"/>
      <c r="IV392" s="1"/>
    </row>
    <row r="393" spans="1:256" s="29" customFormat="1">
      <c r="A393" s="44"/>
      <c r="B393" s="40" t="s">
        <v>64</v>
      </c>
      <c r="C393" s="47" t="s">
        <v>347</v>
      </c>
      <c r="D393" s="45">
        <v>34</v>
      </c>
      <c r="E393" s="45"/>
      <c r="F393" s="45">
        <f>D393*E393</f>
        <v>0</v>
      </c>
      <c r="G393" s="53"/>
      <c r="IV393" s="1"/>
    </row>
    <row r="394" spans="1:256" s="29" customFormat="1">
      <c r="A394" s="44"/>
      <c r="B394" s="106"/>
      <c r="C394" s="47"/>
      <c r="D394" s="45"/>
      <c r="E394" s="45"/>
      <c r="F394" s="45"/>
      <c r="G394" s="53"/>
      <c r="IV394" s="1"/>
    </row>
    <row r="395" spans="1:256">
      <c r="G395" s="53"/>
    </row>
    <row r="396" spans="1:256" ht="72">
      <c r="A396" s="44">
        <v>9</v>
      </c>
      <c r="B396" s="106" t="s">
        <v>425</v>
      </c>
      <c r="C396" s="47" t="s">
        <v>3</v>
      </c>
      <c r="D396" s="45">
        <v>1</v>
      </c>
      <c r="F396" s="45">
        <f>D396*E396</f>
        <v>0</v>
      </c>
      <c r="G396" s="53"/>
    </row>
    <row r="397" spans="1:256">
      <c r="G397" s="53"/>
    </row>
    <row r="398" spans="1:256" ht="14" thickBot="1">
      <c r="G398" s="53"/>
    </row>
    <row r="399" spans="1:256" ht="15" customHeight="1" thickBot="1">
      <c r="A399" s="58" t="s">
        <v>48</v>
      </c>
      <c r="B399" s="361" t="s">
        <v>65</v>
      </c>
      <c r="C399" s="361"/>
      <c r="D399" s="361"/>
      <c r="E399" s="59"/>
      <c r="F399" s="60">
        <f>SUM(F341:F397)</f>
        <v>0</v>
      </c>
    </row>
    <row r="401" spans="1:7" ht="14" thickBot="1"/>
    <row r="402" spans="1:7" ht="15" customHeight="1" thickBot="1">
      <c r="A402" s="48" t="s">
        <v>66</v>
      </c>
      <c r="B402" s="49" t="s">
        <v>67</v>
      </c>
      <c r="C402" s="50"/>
      <c r="D402" s="51"/>
      <c r="E402" s="51"/>
      <c r="F402" s="52"/>
    </row>
    <row r="405" spans="1:7" ht="96.75" customHeight="1">
      <c r="A405" s="44">
        <v>1</v>
      </c>
      <c r="B405" s="46" t="s">
        <v>68</v>
      </c>
      <c r="C405" s="47" t="s">
        <v>17</v>
      </c>
      <c r="D405" s="45">
        <v>70</v>
      </c>
      <c r="F405" s="45">
        <f>D405*E405</f>
        <v>0</v>
      </c>
      <c r="G405" s="53"/>
    </row>
    <row r="408" spans="1:7" ht="96" customHeight="1">
      <c r="A408" s="44">
        <v>2</v>
      </c>
      <c r="B408" s="46" t="s">
        <v>494</v>
      </c>
      <c r="C408" s="47" t="s">
        <v>17</v>
      </c>
      <c r="D408" s="45">
        <v>56</v>
      </c>
      <c r="F408" s="45">
        <f>D408*E408</f>
        <v>0</v>
      </c>
      <c r="G408" s="53"/>
    </row>
    <row r="409" spans="1:7">
      <c r="G409" s="53"/>
    </row>
    <row r="410" spans="1:7">
      <c r="G410" s="53"/>
    </row>
    <row r="411" spans="1:7" s="29" customFormat="1" ht="36">
      <c r="A411" s="54">
        <v>3</v>
      </c>
      <c r="B411" s="40" t="s">
        <v>495</v>
      </c>
      <c r="C411" s="96"/>
      <c r="D411" s="96"/>
      <c r="E411" s="96"/>
      <c r="F411" s="57"/>
    </row>
    <row r="412" spans="1:7" s="29" customFormat="1" ht="36">
      <c r="A412" s="54"/>
      <c r="B412" s="54" t="s">
        <v>496</v>
      </c>
      <c r="C412" s="96"/>
      <c r="D412" s="96"/>
      <c r="E412" s="96"/>
      <c r="F412" s="57"/>
    </row>
    <row r="413" spans="1:7" s="29" customFormat="1" ht="16.5" customHeight="1">
      <c r="A413" s="54"/>
      <c r="B413" s="40" t="s">
        <v>69</v>
      </c>
      <c r="C413" s="96"/>
      <c r="D413" s="96"/>
      <c r="E413" s="96"/>
      <c r="F413" s="57"/>
    </row>
    <row r="414" spans="1:7" s="29" customFormat="1" ht="12">
      <c r="A414" s="54"/>
      <c r="B414" s="40" t="s">
        <v>70</v>
      </c>
      <c r="C414" s="96"/>
      <c r="D414" s="96"/>
      <c r="E414" s="96"/>
      <c r="F414" s="57"/>
    </row>
    <row r="415" spans="1:7" s="29" customFormat="1" ht="36">
      <c r="A415" s="54"/>
      <c r="B415" s="40" t="s">
        <v>497</v>
      </c>
      <c r="C415" s="96"/>
      <c r="D415" s="96"/>
      <c r="E415" s="96"/>
      <c r="F415" s="57"/>
    </row>
    <row r="416" spans="1:7" s="29" customFormat="1" ht="24">
      <c r="A416" s="54"/>
      <c r="B416" s="54" t="s">
        <v>71</v>
      </c>
      <c r="C416" s="96"/>
      <c r="D416" s="96"/>
      <c r="E416" s="96"/>
      <c r="F416" s="57"/>
    </row>
    <row r="417" spans="1:256" s="29" customFormat="1" ht="36">
      <c r="A417" s="54"/>
      <c r="B417" s="40" t="s">
        <v>72</v>
      </c>
      <c r="C417" s="96"/>
      <c r="D417" s="57"/>
      <c r="E417" s="96"/>
      <c r="F417" s="57"/>
    </row>
    <row r="418" spans="1:256" s="29" customFormat="1" ht="12">
      <c r="A418" s="54"/>
      <c r="B418" s="54" t="s">
        <v>73</v>
      </c>
      <c r="C418" s="96"/>
      <c r="D418" s="57"/>
      <c r="E418" s="96"/>
      <c r="F418" s="57"/>
    </row>
    <row r="419" spans="1:256" s="29" customFormat="1" ht="12">
      <c r="A419" s="54"/>
      <c r="B419" s="54" t="s">
        <v>74</v>
      </c>
      <c r="C419" s="96" t="s">
        <v>75</v>
      </c>
      <c r="D419" s="57">
        <v>40</v>
      </c>
      <c r="E419" s="114"/>
      <c r="F419" s="57">
        <f>SUM(D419*E419)</f>
        <v>0</v>
      </c>
    </row>
    <row r="420" spans="1:256">
      <c r="G420" s="53"/>
    </row>
    <row r="421" spans="1:256" ht="14" thickBot="1">
      <c r="G421" s="53"/>
    </row>
    <row r="422" spans="1:256" ht="15" customHeight="1" thickBot="1">
      <c r="A422" s="58" t="s">
        <v>66</v>
      </c>
      <c r="B422" s="361" t="s">
        <v>76</v>
      </c>
      <c r="C422" s="361"/>
      <c r="D422" s="361"/>
      <c r="E422" s="59"/>
      <c r="F422" s="60">
        <f>SUM(F405:F420)</f>
        <v>0</v>
      </c>
    </row>
    <row r="424" spans="1:256" ht="14" thickBot="1"/>
    <row r="425" spans="1:256" s="29" customFormat="1" ht="15" customHeight="1" thickBot="1">
      <c r="A425" s="48" t="s">
        <v>77</v>
      </c>
      <c r="B425" s="49" t="s">
        <v>78</v>
      </c>
      <c r="C425" s="50"/>
      <c r="D425" s="51"/>
      <c r="E425" s="51"/>
      <c r="F425" s="52"/>
      <c r="IV425" s="1"/>
    </row>
    <row r="426" spans="1:256" s="44" customFormat="1">
      <c r="B426" s="46"/>
      <c r="C426" s="47"/>
      <c r="D426" s="45"/>
      <c r="E426" s="45"/>
      <c r="F426" s="45"/>
      <c r="G426" s="29"/>
      <c r="H426" s="29"/>
      <c r="I426" s="29"/>
      <c r="J426" s="29"/>
      <c r="IV426" s="1"/>
    </row>
    <row r="427" spans="1:256" s="44" customFormat="1">
      <c r="B427" s="46"/>
      <c r="C427" s="47"/>
      <c r="D427" s="45"/>
      <c r="E427" s="45"/>
      <c r="F427" s="45"/>
      <c r="G427" s="29"/>
      <c r="H427" s="29"/>
      <c r="I427" s="29"/>
      <c r="J427" s="29"/>
      <c r="IV427" s="1"/>
    </row>
    <row r="428" spans="1:256" s="29" customFormat="1" ht="36">
      <c r="A428" s="44">
        <v>1</v>
      </c>
      <c r="B428" s="46" t="s">
        <v>426</v>
      </c>
      <c r="C428" s="47" t="s">
        <v>347</v>
      </c>
      <c r="D428" s="45">
        <v>405</v>
      </c>
      <c r="E428" s="45"/>
      <c r="F428" s="45">
        <f>D428*E428</f>
        <v>0</v>
      </c>
      <c r="G428" s="53"/>
      <c r="IV428" s="1"/>
    </row>
    <row r="429" spans="1:256" s="29" customFormat="1">
      <c r="A429" s="44"/>
      <c r="B429" s="46"/>
      <c r="C429" s="47"/>
      <c r="D429" s="45"/>
      <c r="E429" s="45"/>
      <c r="F429" s="45"/>
      <c r="G429" s="53"/>
      <c r="IV429" s="1"/>
    </row>
    <row r="430" spans="1:256" ht="14.25" customHeight="1" thickBot="1"/>
    <row r="431" spans="1:256" s="29" customFormat="1" ht="15" customHeight="1" thickBot="1">
      <c r="A431" s="58" t="s">
        <v>77</v>
      </c>
      <c r="B431" s="361" t="s">
        <v>79</v>
      </c>
      <c r="C431" s="361"/>
      <c r="D431" s="361"/>
      <c r="E431" s="59"/>
      <c r="F431" s="60">
        <f>SUM(F428)</f>
        <v>0</v>
      </c>
      <c r="IV431" s="1"/>
    </row>
    <row r="433" spans="1:256" ht="14" thickBot="1"/>
    <row r="434" spans="1:256" s="29" customFormat="1" ht="15" customHeight="1" thickBot="1">
      <c r="A434" s="48" t="s">
        <v>80</v>
      </c>
      <c r="B434" s="49" t="s">
        <v>81</v>
      </c>
      <c r="C434" s="50"/>
      <c r="D434" s="51"/>
      <c r="E434" s="51"/>
      <c r="F434" s="52"/>
      <c r="IV434" s="1"/>
    </row>
    <row r="435" spans="1:256" s="44" customFormat="1">
      <c r="B435" s="46"/>
      <c r="C435" s="47"/>
      <c r="D435" s="45"/>
      <c r="E435" s="45"/>
      <c r="F435" s="45"/>
      <c r="G435" s="29"/>
      <c r="H435" s="29"/>
      <c r="I435" s="29"/>
      <c r="J435" s="29"/>
      <c r="IV435" s="1"/>
    </row>
    <row r="436" spans="1:256" s="44" customFormat="1">
      <c r="B436" s="46"/>
      <c r="C436" s="47"/>
      <c r="D436" s="45"/>
      <c r="E436" s="45"/>
      <c r="F436" s="45"/>
      <c r="G436" s="29"/>
      <c r="H436" s="29"/>
      <c r="I436" s="29"/>
      <c r="J436" s="29"/>
      <c r="IV436" s="1"/>
    </row>
    <row r="437" spans="1:256" ht="96">
      <c r="A437" s="44">
        <v>1</v>
      </c>
      <c r="B437" s="115" t="s">
        <v>498</v>
      </c>
      <c r="C437" s="69"/>
      <c r="D437" s="116"/>
      <c r="E437" s="116"/>
      <c r="F437" s="116"/>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row>
    <row r="438" spans="1:256">
      <c r="A438" s="117"/>
      <c r="B438" s="118" t="s">
        <v>82</v>
      </c>
      <c r="C438" s="119"/>
      <c r="D438" s="116"/>
      <c r="E438" s="116"/>
      <c r="F438" s="116"/>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row>
    <row r="439" spans="1:256" s="29" customFormat="1">
      <c r="B439" s="46"/>
      <c r="C439" s="47" t="s">
        <v>347</v>
      </c>
      <c r="D439" s="45">
        <v>21</v>
      </c>
      <c r="E439" s="45"/>
      <c r="F439" s="45">
        <f>D439*E439</f>
        <v>0</v>
      </c>
      <c r="G439" s="53"/>
      <c r="IV439" s="1"/>
    </row>
    <row r="440" spans="1:256" s="29" customFormat="1">
      <c r="B440" s="46"/>
      <c r="C440" s="47"/>
      <c r="D440" s="45"/>
      <c r="E440" s="45"/>
      <c r="F440" s="45"/>
      <c r="G440" s="53"/>
      <c r="IV440" s="1"/>
    </row>
    <row r="441" spans="1:256" s="29" customFormat="1" ht="14.25" customHeight="1" thickBot="1">
      <c r="A441" s="44"/>
      <c r="B441" s="46"/>
      <c r="C441" s="47"/>
      <c r="D441" s="45"/>
      <c r="E441" s="45"/>
      <c r="F441" s="45"/>
      <c r="IV441" s="1"/>
    </row>
    <row r="442" spans="1:256" s="29" customFormat="1" ht="15" customHeight="1" thickBot="1">
      <c r="A442" s="58" t="s">
        <v>80</v>
      </c>
      <c r="B442" s="361" t="s">
        <v>83</v>
      </c>
      <c r="C442" s="361"/>
      <c r="D442" s="361"/>
      <c r="E442" s="59"/>
      <c r="F442" s="60">
        <f>SUM(F439)</f>
        <v>0</v>
      </c>
      <c r="IV442" s="1"/>
    </row>
    <row r="443" spans="1:256" s="29" customFormat="1" ht="15" customHeight="1">
      <c r="A443" s="129"/>
      <c r="B443" s="130"/>
      <c r="C443" s="130"/>
      <c r="D443" s="130"/>
      <c r="E443" s="131"/>
      <c r="F443" s="132"/>
      <c r="IV443" s="1"/>
    </row>
    <row r="444" spans="1:256" ht="14" thickBot="1"/>
    <row r="445" spans="1:256" s="29" customFormat="1" ht="15" customHeight="1" thickBot="1">
      <c r="A445" s="48" t="s">
        <v>84</v>
      </c>
      <c r="B445" s="49" t="s">
        <v>85</v>
      </c>
      <c r="C445" s="50"/>
      <c r="D445" s="51"/>
      <c r="E445" s="51"/>
      <c r="F445" s="52"/>
      <c r="IV445" s="1"/>
    </row>
    <row r="446" spans="1:256" s="44" customFormat="1">
      <c r="B446" s="46"/>
      <c r="C446" s="47"/>
      <c r="D446" s="45"/>
      <c r="E446" s="45"/>
      <c r="F446" s="45"/>
      <c r="G446" s="29"/>
      <c r="H446" s="29"/>
      <c r="I446" s="29"/>
      <c r="J446" s="29"/>
      <c r="IV446" s="1"/>
    </row>
    <row r="447" spans="1:256" s="44" customFormat="1">
      <c r="B447" s="46"/>
      <c r="C447" s="47"/>
      <c r="D447" s="45"/>
      <c r="E447" s="45"/>
      <c r="F447" s="45"/>
      <c r="G447" s="29"/>
      <c r="H447" s="29"/>
      <c r="I447" s="29"/>
      <c r="J447" s="29"/>
      <c r="IV447" s="1"/>
    </row>
    <row r="448" spans="1:256" ht="333" customHeight="1">
      <c r="A448" s="44">
        <v>1</v>
      </c>
      <c r="B448" s="40" t="s">
        <v>499</v>
      </c>
      <c r="C448" s="47" t="s">
        <v>347</v>
      </c>
      <c r="D448" s="45">
        <v>4</v>
      </c>
      <c r="F448" s="45">
        <f>D448*E448</f>
        <v>0</v>
      </c>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row>
    <row r="449" spans="1:256" s="29" customFormat="1">
      <c r="B449" s="46"/>
      <c r="G449" s="53"/>
      <c r="IV449" s="1"/>
    </row>
    <row r="450" spans="1:256" s="29" customFormat="1" ht="14.25" customHeight="1" thickBot="1">
      <c r="A450" s="44"/>
      <c r="B450" s="46"/>
      <c r="C450" s="47"/>
      <c r="D450" s="45"/>
      <c r="E450" s="45"/>
      <c r="F450" s="45"/>
      <c r="IV450" s="1"/>
    </row>
    <row r="451" spans="1:256" s="29" customFormat="1" ht="15" customHeight="1" thickBot="1">
      <c r="A451" s="58" t="s">
        <v>84</v>
      </c>
      <c r="B451" s="361" t="s">
        <v>86</v>
      </c>
      <c r="C451" s="361"/>
      <c r="D451" s="361"/>
      <c r="E451" s="59"/>
      <c r="F451" s="60">
        <f>SUM(F448)</f>
        <v>0</v>
      </c>
      <c r="IV451" s="1"/>
    </row>
    <row r="452" spans="1:256" s="29" customFormat="1" ht="15" customHeight="1">
      <c r="A452" s="129"/>
      <c r="B452" s="130"/>
      <c r="C452" s="130"/>
      <c r="D452" s="130"/>
      <c r="E452" s="131"/>
      <c r="F452" s="132"/>
      <c r="IV452" s="1"/>
    </row>
    <row r="453" spans="1:256" ht="14" thickBot="1"/>
    <row r="454" spans="1:256" s="29" customFormat="1" ht="15" customHeight="1" thickBot="1">
      <c r="A454" s="48" t="s">
        <v>87</v>
      </c>
      <c r="B454" s="49" t="s">
        <v>88</v>
      </c>
      <c r="C454" s="50"/>
      <c r="D454" s="51"/>
      <c r="E454" s="51"/>
      <c r="F454" s="52"/>
      <c r="IV454" s="1"/>
    </row>
    <row r="455" spans="1:256" s="44" customFormat="1">
      <c r="B455" s="46"/>
      <c r="C455" s="47"/>
      <c r="D455" s="45"/>
      <c r="E455" s="45"/>
      <c r="F455" s="45"/>
      <c r="G455" s="29"/>
      <c r="H455" s="29"/>
      <c r="I455" s="29"/>
      <c r="J455" s="29"/>
      <c r="IV455" s="1"/>
    </row>
    <row r="456" spans="1:256" s="44" customFormat="1">
      <c r="B456" s="46"/>
      <c r="C456" s="47"/>
      <c r="D456" s="45"/>
      <c r="E456" s="45"/>
      <c r="F456" s="45"/>
      <c r="G456" s="29"/>
      <c r="H456" s="29"/>
      <c r="I456" s="29"/>
      <c r="J456" s="29"/>
      <c r="IV456" s="1"/>
    </row>
    <row r="457" spans="1:256" ht="66" customHeight="1">
      <c r="A457" s="44">
        <v>1</v>
      </c>
      <c r="B457" s="40" t="s">
        <v>500</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row>
    <row r="458" spans="1:256" ht="26.25" customHeight="1">
      <c r="B458" s="40" t="s">
        <v>89</v>
      </c>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row>
    <row r="459" spans="1:256" ht="54.75" customHeight="1">
      <c r="B459" s="40" t="s">
        <v>90</v>
      </c>
      <c r="G459" s="1"/>
      <c r="H459" s="1"/>
      <c r="I459" s="1"/>
      <c r="J459" s="1"/>
      <c r="K459" s="1"/>
      <c r="L459" s="1"/>
      <c r="M459" s="1"/>
      <c r="N459" s="1"/>
      <c r="O459" s="120"/>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row>
    <row r="460" spans="1:256" ht="84" customHeight="1">
      <c r="B460" s="362" t="s">
        <v>91</v>
      </c>
      <c r="C460" s="362"/>
      <c r="D460" s="362"/>
      <c r="G460" s="1"/>
      <c r="H460" s="1"/>
      <c r="I460" s="1"/>
      <c r="J460" s="1"/>
      <c r="K460" s="1"/>
      <c r="L460" s="1"/>
      <c r="M460" s="1"/>
      <c r="N460" s="1"/>
      <c r="O460" s="120"/>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row>
    <row r="461" spans="1:256">
      <c r="B461" s="40" t="s">
        <v>92</v>
      </c>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row>
    <row r="462" spans="1:256">
      <c r="B462" s="11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row>
    <row r="463" spans="1:256">
      <c r="B463" s="40" t="s">
        <v>93</v>
      </c>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row>
    <row r="464" spans="1:256">
      <c r="B464" s="40"/>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row>
    <row r="465" spans="1:255">
      <c r="B465" s="121" t="s">
        <v>427</v>
      </c>
      <c r="C465" s="47" t="s">
        <v>16</v>
      </c>
      <c r="D465" s="45">
        <v>1</v>
      </c>
      <c r="F465" s="45">
        <f t="shared" ref="F465:F475" si="0">D465*E465</f>
        <v>0</v>
      </c>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row>
    <row r="466" spans="1:255">
      <c r="B466" s="121" t="s">
        <v>428</v>
      </c>
      <c r="C466" s="47" t="s">
        <v>16</v>
      </c>
      <c r="D466" s="45">
        <v>1</v>
      </c>
      <c r="F466" s="45">
        <f t="shared" si="0"/>
        <v>0</v>
      </c>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row>
    <row r="467" spans="1:255">
      <c r="B467" s="121" t="s">
        <v>429</v>
      </c>
      <c r="C467" s="47" t="s">
        <v>16</v>
      </c>
      <c r="D467" s="45">
        <v>1</v>
      </c>
      <c r="F467" s="45">
        <f t="shared" si="0"/>
        <v>0</v>
      </c>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row>
    <row r="468" spans="1:255">
      <c r="B468" s="121" t="s">
        <v>430</v>
      </c>
      <c r="C468" s="47" t="s">
        <v>16</v>
      </c>
      <c r="D468" s="45">
        <v>1</v>
      </c>
      <c r="F468" s="45">
        <f t="shared" si="0"/>
        <v>0</v>
      </c>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row>
    <row r="469" spans="1:255">
      <c r="B469" s="121" t="s">
        <v>431</v>
      </c>
      <c r="C469" s="47" t="s">
        <v>16</v>
      </c>
      <c r="D469" s="45">
        <v>1</v>
      </c>
      <c r="F469" s="45">
        <f t="shared" si="0"/>
        <v>0</v>
      </c>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row>
    <row r="470" spans="1:255">
      <c r="B470" s="121" t="s">
        <v>432</v>
      </c>
      <c r="C470" s="47" t="s">
        <v>16</v>
      </c>
      <c r="D470" s="45">
        <v>1</v>
      </c>
      <c r="F470" s="45">
        <f t="shared" si="0"/>
        <v>0</v>
      </c>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row>
    <row r="471" spans="1:255">
      <c r="B471" s="121" t="s">
        <v>433</v>
      </c>
      <c r="C471" s="47" t="s">
        <v>16</v>
      </c>
      <c r="D471" s="45">
        <v>1</v>
      </c>
      <c r="F471" s="45">
        <f t="shared" si="0"/>
        <v>0</v>
      </c>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row>
    <row r="472" spans="1:255">
      <c r="B472" s="121" t="s">
        <v>434</v>
      </c>
      <c r="C472" s="47" t="s">
        <v>16</v>
      </c>
      <c r="D472" s="45">
        <v>1</v>
      </c>
      <c r="F472" s="45">
        <f t="shared" si="0"/>
        <v>0</v>
      </c>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row>
    <row r="473" spans="1:255">
      <c r="B473" s="121" t="s">
        <v>435</v>
      </c>
      <c r="C473" s="47" t="s">
        <v>16</v>
      </c>
      <c r="D473" s="45">
        <v>1</v>
      </c>
      <c r="F473" s="45">
        <f t="shared" si="0"/>
        <v>0</v>
      </c>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row>
    <row r="474" spans="1:255">
      <c r="B474" s="121" t="s">
        <v>436</v>
      </c>
      <c r="C474" s="47" t="s">
        <v>16</v>
      </c>
      <c r="D474" s="45">
        <v>1</v>
      </c>
      <c r="F474" s="45">
        <f t="shared" si="0"/>
        <v>0</v>
      </c>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row>
    <row r="475" spans="1:255">
      <c r="B475" s="121" t="s">
        <v>437</v>
      </c>
      <c r="C475" s="47" t="s">
        <v>16</v>
      </c>
      <c r="D475" s="45">
        <v>1</v>
      </c>
      <c r="F475" s="45">
        <f t="shared" si="0"/>
        <v>0</v>
      </c>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row>
    <row r="476" spans="1:255" ht="11" customHeight="1">
      <c r="B476" s="12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row>
    <row r="477" spans="1:255">
      <c r="B477" s="12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row>
    <row r="478" spans="1:255" ht="90" customHeight="1">
      <c r="A478" s="44">
        <v>2</v>
      </c>
      <c r="B478" s="40" t="s">
        <v>501</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row>
    <row r="479" spans="1:255" ht="29" customHeight="1">
      <c r="B479" s="40" t="s">
        <v>502</v>
      </c>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row>
    <row r="480" spans="1:255" ht="54.75" customHeight="1">
      <c r="B480" s="40" t="s">
        <v>90</v>
      </c>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row>
    <row r="481" spans="1:256" ht="84" customHeight="1">
      <c r="B481" s="362" t="s">
        <v>91</v>
      </c>
      <c r="C481" s="362"/>
      <c r="D481" s="362"/>
      <c r="G481" s="1"/>
      <c r="H481" s="1"/>
      <c r="I481" s="1"/>
      <c r="J481" s="1"/>
      <c r="K481" s="1"/>
      <c r="L481" s="1"/>
      <c r="M481" s="1"/>
      <c r="N481" s="1"/>
      <c r="O481" s="120"/>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row>
    <row r="482" spans="1:256">
      <c r="B482" s="40" t="s">
        <v>92</v>
      </c>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row>
    <row r="483" spans="1:256">
      <c r="B483" s="11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row>
    <row r="484" spans="1:256">
      <c r="B484" s="40" t="s">
        <v>93</v>
      </c>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row>
    <row r="485" spans="1:256">
      <c r="B485" s="40"/>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row>
    <row r="486" spans="1:256">
      <c r="B486" s="121" t="s">
        <v>438</v>
      </c>
      <c r="C486" s="47" t="s">
        <v>16</v>
      </c>
      <c r="D486" s="45">
        <v>1</v>
      </c>
      <c r="F486" s="45">
        <f>D486*E486</f>
        <v>0</v>
      </c>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row>
    <row r="487" spans="1:256">
      <c r="B487" s="12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row>
    <row r="488" spans="1:256" s="29" customFormat="1" ht="14.25" customHeight="1" thickBot="1">
      <c r="A488" s="44"/>
      <c r="B488" s="46"/>
      <c r="C488" s="47"/>
      <c r="D488" s="45"/>
      <c r="E488" s="45"/>
      <c r="F488" s="45"/>
      <c r="IV488" s="1"/>
    </row>
    <row r="489" spans="1:256" s="29" customFormat="1" ht="15" customHeight="1" thickBot="1">
      <c r="A489" s="58" t="s">
        <v>87</v>
      </c>
      <c r="B489" s="361" t="s">
        <v>94</v>
      </c>
      <c r="C489" s="361"/>
      <c r="D489" s="361"/>
      <c r="E489" s="59"/>
      <c r="F489" s="60">
        <f>SUM(F465:F486)</f>
        <v>0</v>
      </c>
      <c r="IV489" s="1"/>
    </row>
    <row r="493" spans="1:256" ht="17.25" customHeight="1"/>
    <row r="494" spans="1:256" ht="11.25" customHeight="1" thickBot="1"/>
    <row r="495" spans="1:256" ht="18.75" customHeight="1" thickBot="1">
      <c r="A495" s="48"/>
      <c r="B495" s="363" t="s">
        <v>519</v>
      </c>
      <c r="C495" s="363"/>
      <c r="D495" s="363"/>
      <c r="E495" s="363"/>
      <c r="F495" s="52"/>
    </row>
    <row r="499" spans="1:256" ht="14" thickBot="1"/>
    <row r="500" spans="1:256" ht="20" customHeight="1" thickBot="1">
      <c r="A500" s="58" t="s">
        <v>1</v>
      </c>
      <c r="B500" s="361" t="s">
        <v>95</v>
      </c>
      <c r="C500" s="361"/>
      <c r="D500" s="361"/>
      <c r="E500" s="59"/>
      <c r="F500" s="60">
        <f>F15</f>
        <v>0</v>
      </c>
    </row>
    <row r="501" spans="1:256" ht="20" customHeight="1" thickBot="1">
      <c r="A501" s="58" t="s">
        <v>6</v>
      </c>
      <c r="B501" s="361" t="s">
        <v>7</v>
      </c>
      <c r="C501" s="361"/>
      <c r="D501" s="361"/>
      <c r="E501" s="59"/>
      <c r="F501" s="60">
        <f>F29</f>
        <v>0</v>
      </c>
    </row>
    <row r="502" spans="1:256" s="29" customFormat="1" ht="20" customHeight="1" thickBot="1">
      <c r="A502" s="58" t="s">
        <v>13</v>
      </c>
      <c r="B502" s="361" t="s">
        <v>96</v>
      </c>
      <c r="C502" s="361"/>
      <c r="D502" s="361"/>
      <c r="E502" s="59"/>
      <c r="F502" s="60">
        <f>F131</f>
        <v>0</v>
      </c>
      <c r="IV502" s="1"/>
    </row>
    <row r="503" spans="1:256" s="29" customFormat="1" ht="20" customHeight="1" thickBot="1">
      <c r="A503" s="58" t="s">
        <v>25</v>
      </c>
      <c r="B503" s="361" t="s">
        <v>26</v>
      </c>
      <c r="C503" s="361"/>
      <c r="D503" s="361"/>
      <c r="E503" s="59"/>
      <c r="F503" s="60">
        <f>F168</f>
        <v>0</v>
      </c>
      <c r="IV503" s="1"/>
    </row>
    <row r="504" spans="1:256" ht="20" customHeight="1" thickBot="1">
      <c r="A504" s="58" t="s">
        <v>35</v>
      </c>
      <c r="B504" s="361" t="s">
        <v>97</v>
      </c>
      <c r="C504" s="361"/>
      <c r="D504" s="361"/>
      <c r="E504" s="59"/>
      <c r="F504" s="60">
        <f>F195</f>
        <v>0</v>
      </c>
    </row>
    <row r="505" spans="1:256" ht="20" customHeight="1" thickBot="1">
      <c r="A505" s="58" t="s">
        <v>41</v>
      </c>
      <c r="B505" s="361" t="s">
        <v>503</v>
      </c>
      <c r="C505" s="361"/>
      <c r="D505" s="361"/>
      <c r="E505" s="59"/>
      <c r="F505" s="60">
        <f>F273</f>
        <v>0</v>
      </c>
    </row>
    <row r="506" spans="1:256" ht="20" customHeight="1" thickBot="1">
      <c r="A506" s="58" t="s">
        <v>44</v>
      </c>
      <c r="B506" s="361" t="s">
        <v>98</v>
      </c>
      <c r="C506" s="361"/>
      <c r="D506" s="361"/>
      <c r="E506" s="59"/>
      <c r="F506" s="60">
        <f>F335</f>
        <v>0</v>
      </c>
    </row>
    <row r="507" spans="1:256" ht="20" customHeight="1" thickBot="1">
      <c r="A507" s="58" t="s">
        <v>48</v>
      </c>
      <c r="B507" s="361" t="s">
        <v>99</v>
      </c>
      <c r="C507" s="361"/>
      <c r="D507" s="361"/>
      <c r="E507" s="59"/>
      <c r="F507" s="60">
        <f>F399</f>
        <v>0</v>
      </c>
    </row>
    <row r="508" spans="1:256" ht="20" customHeight="1" thickBot="1">
      <c r="A508" s="58" t="s">
        <v>66</v>
      </c>
      <c r="B508" s="361" t="s">
        <v>67</v>
      </c>
      <c r="C508" s="361"/>
      <c r="D508" s="361"/>
      <c r="E508" s="59"/>
      <c r="F508" s="60">
        <f>F422</f>
        <v>0</v>
      </c>
    </row>
    <row r="509" spans="1:256" s="29" customFormat="1" ht="20" customHeight="1" thickBot="1">
      <c r="A509" s="58" t="s">
        <v>77</v>
      </c>
      <c r="B509" s="361" t="s">
        <v>100</v>
      </c>
      <c r="C509" s="361"/>
      <c r="D509" s="361"/>
      <c r="E509" s="59"/>
      <c r="F509" s="60">
        <f>F431</f>
        <v>0</v>
      </c>
      <c r="IV509" s="1"/>
    </row>
    <row r="510" spans="1:256" s="29" customFormat="1" ht="20" customHeight="1" thickBot="1">
      <c r="A510" s="58" t="s">
        <v>80</v>
      </c>
      <c r="B510" s="361" t="s">
        <v>101</v>
      </c>
      <c r="C510" s="361"/>
      <c r="D510" s="361"/>
      <c r="E510" s="59"/>
      <c r="F510" s="60">
        <f>F442</f>
        <v>0</v>
      </c>
      <c r="IV510" s="1"/>
    </row>
    <row r="511" spans="1:256" s="29" customFormat="1" ht="20" customHeight="1" thickBot="1">
      <c r="A511" s="58" t="s">
        <v>84</v>
      </c>
      <c r="B511" s="361" t="s">
        <v>85</v>
      </c>
      <c r="C511" s="361"/>
      <c r="D511" s="361"/>
      <c r="E511" s="59"/>
      <c r="F511" s="60">
        <f>F451</f>
        <v>0</v>
      </c>
      <c r="IV511" s="1"/>
    </row>
    <row r="512" spans="1:256" s="29" customFormat="1" ht="20" customHeight="1" thickBot="1">
      <c r="A512" s="58" t="s">
        <v>87</v>
      </c>
      <c r="B512" s="361" t="s">
        <v>88</v>
      </c>
      <c r="C512" s="361"/>
      <c r="D512" s="361"/>
      <c r="E512" s="59"/>
      <c r="F512" s="60">
        <f>F489</f>
        <v>0</v>
      </c>
      <c r="IV512" s="1"/>
    </row>
    <row r="514" spans="1:6" ht="14" thickBot="1"/>
    <row r="515" spans="1:6" ht="20" customHeight="1" thickBot="1">
      <c r="A515" s="58"/>
      <c r="B515" s="170" t="s">
        <v>102</v>
      </c>
      <c r="C515" s="170"/>
      <c r="D515" s="170"/>
      <c r="E515" s="171"/>
      <c r="F515" s="172">
        <f>SUM(F500:F512)</f>
        <v>0</v>
      </c>
    </row>
    <row r="516" spans="1:6" ht="14" thickBot="1">
      <c r="B516" s="173"/>
      <c r="C516" s="174"/>
      <c r="D516" s="175"/>
      <c r="E516" s="175"/>
      <c r="F516" s="175"/>
    </row>
    <row r="517" spans="1:6" ht="20" customHeight="1" thickBot="1">
      <c r="A517" s="58"/>
      <c r="B517" s="170" t="s">
        <v>103</v>
      </c>
      <c r="C517" s="170"/>
      <c r="D517" s="170"/>
      <c r="E517" s="171"/>
      <c r="F517" s="172">
        <f>F515*0.25</f>
        <v>0</v>
      </c>
    </row>
    <row r="518" spans="1:6">
      <c r="B518" s="173"/>
      <c r="C518" s="174"/>
      <c r="D518" s="175"/>
      <c r="E518" s="175"/>
      <c r="F518" s="175"/>
    </row>
    <row r="519" spans="1:6" ht="14" thickBot="1">
      <c r="B519" s="173"/>
      <c r="C519" s="174"/>
      <c r="D519" s="175"/>
      <c r="E519" s="175"/>
      <c r="F519" s="175"/>
    </row>
    <row r="520" spans="1:6" ht="20" customHeight="1" thickBot="1">
      <c r="A520" s="58"/>
      <c r="B520" s="170" t="s">
        <v>447</v>
      </c>
      <c r="C520" s="170"/>
      <c r="D520" s="170"/>
      <c r="E520" s="171"/>
      <c r="F520" s="172">
        <f>SUM(F515:F517)</f>
        <v>0</v>
      </c>
    </row>
    <row r="549" ht="27.75" customHeight="1"/>
    <row r="559" ht="55.5" customHeight="1"/>
    <row r="562" ht="78" customHeight="1"/>
    <row r="564" ht="39.75" customHeight="1"/>
    <row r="591" ht="55.5" customHeight="1"/>
    <row r="596" ht="21" customHeight="1"/>
    <row r="614" ht="105.75" customHeight="1"/>
    <row r="616" ht="69" customHeight="1"/>
    <row r="666" ht="21" customHeight="1"/>
    <row r="668" ht="21" customHeight="1"/>
    <row r="669" ht="21" customHeight="1"/>
    <row r="670" ht="21" customHeight="1"/>
    <row r="671" ht="21" customHeight="1"/>
    <row r="673" ht="21" customHeight="1"/>
  </sheetData>
  <mergeCells count="32">
    <mergeCell ref="A1:F1"/>
    <mergeCell ref="B195:D195"/>
    <mergeCell ref="B273:D273"/>
    <mergeCell ref="B335:D335"/>
    <mergeCell ref="B399:D399"/>
    <mergeCell ref="B2:C2"/>
    <mergeCell ref="B15:D15"/>
    <mergeCell ref="B29:D29"/>
    <mergeCell ref="B131:D131"/>
    <mergeCell ref="B168:D168"/>
    <mergeCell ref="B344:B345"/>
    <mergeCell ref="B422:D422"/>
    <mergeCell ref="B431:D431"/>
    <mergeCell ref="B442:D442"/>
    <mergeCell ref="B451:D451"/>
    <mergeCell ref="B460:D460"/>
    <mergeCell ref="B481:D481"/>
    <mergeCell ref="B489:D489"/>
    <mergeCell ref="B500:D500"/>
    <mergeCell ref="B501:D501"/>
    <mergeCell ref="B495:E495"/>
    <mergeCell ref="B502:D502"/>
    <mergeCell ref="B503:D503"/>
    <mergeCell ref="B504:D504"/>
    <mergeCell ref="B505:D505"/>
    <mergeCell ref="B512:D512"/>
    <mergeCell ref="B506:D506"/>
    <mergeCell ref="B507:D507"/>
    <mergeCell ref="B508:D508"/>
    <mergeCell ref="B509:D509"/>
    <mergeCell ref="B510:D510"/>
    <mergeCell ref="B511:D511"/>
  </mergeCells>
  <pageMargins left="0.70866141732283472" right="0.70866141732283472" top="0.74803149606299213" bottom="0.74803149606299213" header="0.31496062992125984" footer="0.31496062992125984"/>
  <pageSetup paperSize="9" scale="91" fitToHeight="0" orientation="portrait"/>
  <headerFooter>
    <oddFooter>Page &amp;P of &amp;N</oddFooter>
  </headerFooter>
  <rowBreaks count="4" manualBreakCount="4">
    <brk id="132" max="16383" man="1"/>
    <brk id="336" max="16383" man="1"/>
    <brk id="443" max="16383" man="1"/>
    <brk id="49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3685"/>
  <sheetViews>
    <sheetView workbookViewId="0">
      <selection activeCell="L10" sqref="L10"/>
    </sheetView>
  </sheetViews>
  <sheetFormatPr baseColWidth="10" defaultColWidth="8.83203125" defaultRowHeight="12" x14ac:dyDescent="0"/>
  <cols>
    <col min="1" max="1" width="5.83203125" style="211" customWidth="1"/>
    <col min="2" max="2" width="45.5" style="263" customWidth="1"/>
    <col min="3" max="3" width="7.33203125" style="264" customWidth="1"/>
    <col min="4" max="4" width="5.6640625" style="264" customWidth="1"/>
    <col min="5" max="5" width="4.1640625" style="264" customWidth="1"/>
    <col min="6" max="6" width="10.83203125" style="212" customWidth="1"/>
    <col min="7" max="7" width="4.5" style="212" customWidth="1"/>
    <col min="8" max="8" width="13.1640625" style="265" customWidth="1"/>
    <col min="9" max="9" width="1.6640625" style="212" customWidth="1"/>
    <col min="10" max="12" width="14.33203125" style="213" customWidth="1"/>
    <col min="13" max="13" width="19" style="213" customWidth="1"/>
    <col min="14" max="22" width="14.33203125" style="213" customWidth="1"/>
    <col min="23" max="24" width="15.6640625" style="213" customWidth="1"/>
    <col min="25" max="247" width="8.83203125" style="213"/>
    <col min="248" max="248" width="5.83203125" style="213" customWidth="1"/>
    <col min="249" max="249" width="45.5" style="213" customWidth="1"/>
    <col min="250" max="250" width="7.33203125" style="213" customWidth="1"/>
    <col min="251" max="251" width="5.6640625" style="213" customWidth="1"/>
    <col min="252" max="252" width="4.1640625" style="213" customWidth="1"/>
    <col min="253" max="253" width="10.83203125" style="213" customWidth="1"/>
    <col min="254" max="254" width="4.5" style="213" customWidth="1"/>
    <col min="255" max="255" width="13.1640625" style="213" customWidth="1"/>
    <col min="256" max="256" width="1.6640625" style="213" customWidth="1"/>
    <col min="257" max="257" width="12" style="213" customWidth="1"/>
    <col min="258" max="258" width="6.33203125" style="213" customWidth="1"/>
    <col min="259" max="259" width="13.5" style="213" customWidth="1"/>
    <col min="260" max="260" width="6.83203125" style="213" customWidth="1"/>
    <col min="261" max="261" width="6.5" style="213" customWidth="1"/>
    <col min="262" max="263" width="14.33203125" style="213" customWidth="1"/>
    <col min="264" max="265" width="14.5" style="213" customWidth="1"/>
    <col min="266" max="268" width="14.33203125" style="213" customWidth="1"/>
    <col min="269" max="269" width="19" style="213" customWidth="1"/>
    <col min="270" max="278" width="14.33203125" style="213" customWidth="1"/>
    <col min="279" max="280" width="15.6640625" style="213" customWidth="1"/>
    <col min="281" max="503" width="8.83203125" style="213"/>
    <col min="504" max="504" width="5.83203125" style="213" customWidth="1"/>
    <col min="505" max="505" width="45.5" style="213" customWidth="1"/>
    <col min="506" max="506" width="7.33203125" style="213" customWidth="1"/>
    <col min="507" max="507" width="5.6640625" style="213" customWidth="1"/>
    <col min="508" max="508" width="4.1640625" style="213" customWidth="1"/>
    <col min="509" max="509" width="10.83203125" style="213" customWidth="1"/>
    <col min="510" max="510" width="4.5" style="213" customWidth="1"/>
    <col min="511" max="511" width="13.1640625" style="213" customWidth="1"/>
    <col min="512" max="512" width="1.6640625" style="213" customWidth="1"/>
    <col min="513" max="513" width="12" style="213" customWidth="1"/>
    <col min="514" max="514" width="6.33203125" style="213" customWidth="1"/>
    <col min="515" max="515" width="13.5" style="213" customWidth="1"/>
    <col min="516" max="516" width="6.83203125" style="213" customWidth="1"/>
    <col min="517" max="517" width="6.5" style="213" customWidth="1"/>
    <col min="518" max="519" width="14.33203125" style="213" customWidth="1"/>
    <col min="520" max="521" width="14.5" style="213" customWidth="1"/>
    <col min="522" max="524" width="14.33203125" style="213" customWidth="1"/>
    <col min="525" max="525" width="19" style="213" customWidth="1"/>
    <col min="526" max="534" width="14.33203125" style="213" customWidth="1"/>
    <col min="535" max="536" width="15.6640625" style="213" customWidth="1"/>
    <col min="537" max="759" width="8.83203125" style="213"/>
    <col min="760" max="760" width="5.83203125" style="213" customWidth="1"/>
    <col min="761" max="761" width="45.5" style="213" customWidth="1"/>
    <col min="762" max="762" width="7.33203125" style="213" customWidth="1"/>
    <col min="763" max="763" width="5.6640625" style="213" customWidth="1"/>
    <col min="764" max="764" width="4.1640625" style="213" customWidth="1"/>
    <col min="765" max="765" width="10.83203125" style="213" customWidth="1"/>
    <col min="766" max="766" width="4.5" style="213" customWidth="1"/>
    <col min="767" max="767" width="13.1640625" style="213" customWidth="1"/>
    <col min="768" max="768" width="1.6640625" style="213" customWidth="1"/>
    <col min="769" max="769" width="12" style="213" customWidth="1"/>
    <col min="770" max="770" width="6.33203125" style="213" customWidth="1"/>
    <col min="771" max="771" width="13.5" style="213" customWidth="1"/>
    <col min="772" max="772" width="6.83203125" style="213" customWidth="1"/>
    <col min="773" max="773" width="6.5" style="213" customWidth="1"/>
    <col min="774" max="775" width="14.33203125" style="213" customWidth="1"/>
    <col min="776" max="777" width="14.5" style="213" customWidth="1"/>
    <col min="778" max="780" width="14.33203125" style="213" customWidth="1"/>
    <col min="781" max="781" width="19" style="213" customWidth="1"/>
    <col min="782" max="790" width="14.33203125" style="213" customWidth="1"/>
    <col min="791" max="792" width="15.6640625" style="213" customWidth="1"/>
    <col min="793" max="1015" width="8.83203125" style="213"/>
    <col min="1016" max="1016" width="5.83203125" style="213" customWidth="1"/>
    <col min="1017" max="1017" width="45.5" style="213" customWidth="1"/>
    <col min="1018" max="1018" width="7.33203125" style="213" customWidth="1"/>
    <col min="1019" max="1019" width="5.6640625" style="213" customWidth="1"/>
    <col min="1020" max="1020" width="4.1640625" style="213" customWidth="1"/>
    <col min="1021" max="1021" width="10.83203125" style="213" customWidth="1"/>
    <col min="1022" max="1022" width="4.5" style="213" customWidth="1"/>
    <col min="1023" max="1023" width="13.1640625" style="213" customWidth="1"/>
    <col min="1024" max="1024" width="1.6640625" style="213" customWidth="1"/>
    <col min="1025" max="1025" width="12" style="213" customWidth="1"/>
    <col min="1026" max="1026" width="6.33203125" style="213" customWidth="1"/>
    <col min="1027" max="1027" width="13.5" style="213" customWidth="1"/>
    <col min="1028" max="1028" width="6.83203125" style="213" customWidth="1"/>
    <col min="1029" max="1029" width="6.5" style="213" customWidth="1"/>
    <col min="1030" max="1031" width="14.33203125" style="213" customWidth="1"/>
    <col min="1032" max="1033" width="14.5" style="213" customWidth="1"/>
    <col min="1034" max="1036" width="14.33203125" style="213" customWidth="1"/>
    <col min="1037" max="1037" width="19" style="213" customWidth="1"/>
    <col min="1038" max="1046" width="14.33203125" style="213" customWidth="1"/>
    <col min="1047" max="1048" width="15.6640625" style="213" customWidth="1"/>
    <col min="1049" max="1271" width="8.83203125" style="213"/>
    <col min="1272" max="1272" width="5.83203125" style="213" customWidth="1"/>
    <col min="1273" max="1273" width="45.5" style="213" customWidth="1"/>
    <col min="1274" max="1274" width="7.33203125" style="213" customWidth="1"/>
    <col min="1275" max="1275" width="5.6640625" style="213" customWidth="1"/>
    <col min="1276" max="1276" width="4.1640625" style="213" customWidth="1"/>
    <col min="1277" max="1277" width="10.83203125" style="213" customWidth="1"/>
    <col min="1278" max="1278" width="4.5" style="213" customWidth="1"/>
    <col min="1279" max="1279" width="13.1640625" style="213" customWidth="1"/>
    <col min="1280" max="1280" width="1.6640625" style="213" customWidth="1"/>
    <col min="1281" max="1281" width="12" style="213" customWidth="1"/>
    <col min="1282" max="1282" width="6.33203125" style="213" customWidth="1"/>
    <col min="1283" max="1283" width="13.5" style="213" customWidth="1"/>
    <col min="1284" max="1284" width="6.83203125" style="213" customWidth="1"/>
    <col min="1285" max="1285" width="6.5" style="213" customWidth="1"/>
    <col min="1286" max="1287" width="14.33203125" style="213" customWidth="1"/>
    <col min="1288" max="1289" width="14.5" style="213" customWidth="1"/>
    <col min="1290" max="1292" width="14.33203125" style="213" customWidth="1"/>
    <col min="1293" max="1293" width="19" style="213" customWidth="1"/>
    <col min="1294" max="1302" width="14.33203125" style="213" customWidth="1"/>
    <col min="1303" max="1304" width="15.6640625" style="213" customWidth="1"/>
    <col min="1305" max="1527" width="8.83203125" style="213"/>
    <col min="1528" max="1528" width="5.83203125" style="213" customWidth="1"/>
    <col min="1529" max="1529" width="45.5" style="213" customWidth="1"/>
    <col min="1530" max="1530" width="7.33203125" style="213" customWidth="1"/>
    <col min="1531" max="1531" width="5.6640625" style="213" customWidth="1"/>
    <col min="1532" max="1532" width="4.1640625" style="213" customWidth="1"/>
    <col min="1533" max="1533" width="10.83203125" style="213" customWidth="1"/>
    <col min="1534" max="1534" width="4.5" style="213" customWidth="1"/>
    <col min="1535" max="1535" width="13.1640625" style="213" customWidth="1"/>
    <col min="1536" max="1536" width="1.6640625" style="213" customWidth="1"/>
    <col min="1537" max="1537" width="12" style="213" customWidth="1"/>
    <col min="1538" max="1538" width="6.33203125" style="213" customWidth="1"/>
    <col min="1539" max="1539" width="13.5" style="213" customWidth="1"/>
    <col min="1540" max="1540" width="6.83203125" style="213" customWidth="1"/>
    <col min="1541" max="1541" width="6.5" style="213" customWidth="1"/>
    <col min="1542" max="1543" width="14.33203125" style="213" customWidth="1"/>
    <col min="1544" max="1545" width="14.5" style="213" customWidth="1"/>
    <col min="1546" max="1548" width="14.33203125" style="213" customWidth="1"/>
    <col min="1549" max="1549" width="19" style="213" customWidth="1"/>
    <col min="1550" max="1558" width="14.33203125" style="213" customWidth="1"/>
    <col min="1559" max="1560" width="15.6640625" style="213" customWidth="1"/>
    <col min="1561" max="1783" width="8.83203125" style="213"/>
    <col min="1784" max="1784" width="5.83203125" style="213" customWidth="1"/>
    <col min="1785" max="1785" width="45.5" style="213" customWidth="1"/>
    <col min="1786" max="1786" width="7.33203125" style="213" customWidth="1"/>
    <col min="1787" max="1787" width="5.6640625" style="213" customWidth="1"/>
    <col min="1788" max="1788" width="4.1640625" style="213" customWidth="1"/>
    <col min="1789" max="1789" width="10.83203125" style="213" customWidth="1"/>
    <col min="1790" max="1790" width="4.5" style="213" customWidth="1"/>
    <col min="1791" max="1791" width="13.1640625" style="213" customWidth="1"/>
    <col min="1792" max="1792" width="1.6640625" style="213" customWidth="1"/>
    <col min="1793" max="1793" width="12" style="213" customWidth="1"/>
    <col min="1794" max="1794" width="6.33203125" style="213" customWidth="1"/>
    <col min="1795" max="1795" width="13.5" style="213" customWidth="1"/>
    <col min="1796" max="1796" width="6.83203125" style="213" customWidth="1"/>
    <col min="1797" max="1797" width="6.5" style="213" customWidth="1"/>
    <col min="1798" max="1799" width="14.33203125" style="213" customWidth="1"/>
    <col min="1800" max="1801" width="14.5" style="213" customWidth="1"/>
    <col min="1802" max="1804" width="14.33203125" style="213" customWidth="1"/>
    <col min="1805" max="1805" width="19" style="213" customWidth="1"/>
    <col min="1806" max="1814" width="14.33203125" style="213" customWidth="1"/>
    <col min="1815" max="1816" width="15.6640625" style="213" customWidth="1"/>
    <col min="1817" max="2039" width="8.83203125" style="213"/>
    <col min="2040" max="2040" width="5.83203125" style="213" customWidth="1"/>
    <col min="2041" max="2041" width="45.5" style="213" customWidth="1"/>
    <col min="2042" max="2042" width="7.33203125" style="213" customWidth="1"/>
    <col min="2043" max="2043" width="5.6640625" style="213" customWidth="1"/>
    <col min="2044" max="2044" width="4.1640625" style="213" customWidth="1"/>
    <col min="2045" max="2045" width="10.83203125" style="213" customWidth="1"/>
    <col min="2046" max="2046" width="4.5" style="213" customWidth="1"/>
    <col min="2047" max="2047" width="13.1640625" style="213" customWidth="1"/>
    <col min="2048" max="2048" width="1.6640625" style="213" customWidth="1"/>
    <col min="2049" max="2049" width="12" style="213" customWidth="1"/>
    <col min="2050" max="2050" width="6.33203125" style="213" customWidth="1"/>
    <col min="2051" max="2051" width="13.5" style="213" customWidth="1"/>
    <col min="2052" max="2052" width="6.83203125" style="213" customWidth="1"/>
    <col min="2053" max="2053" width="6.5" style="213" customWidth="1"/>
    <col min="2054" max="2055" width="14.33203125" style="213" customWidth="1"/>
    <col min="2056" max="2057" width="14.5" style="213" customWidth="1"/>
    <col min="2058" max="2060" width="14.33203125" style="213" customWidth="1"/>
    <col min="2061" max="2061" width="19" style="213" customWidth="1"/>
    <col min="2062" max="2070" width="14.33203125" style="213" customWidth="1"/>
    <col min="2071" max="2072" width="15.6640625" style="213" customWidth="1"/>
    <col min="2073" max="2295" width="8.83203125" style="213"/>
    <col min="2296" max="2296" width="5.83203125" style="213" customWidth="1"/>
    <col min="2297" max="2297" width="45.5" style="213" customWidth="1"/>
    <col min="2298" max="2298" width="7.33203125" style="213" customWidth="1"/>
    <col min="2299" max="2299" width="5.6640625" style="213" customWidth="1"/>
    <col min="2300" max="2300" width="4.1640625" style="213" customWidth="1"/>
    <col min="2301" max="2301" width="10.83203125" style="213" customWidth="1"/>
    <col min="2302" max="2302" width="4.5" style="213" customWidth="1"/>
    <col min="2303" max="2303" width="13.1640625" style="213" customWidth="1"/>
    <col min="2304" max="2304" width="1.6640625" style="213" customWidth="1"/>
    <col min="2305" max="2305" width="12" style="213" customWidth="1"/>
    <col min="2306" max="2306" width="6.33203125" style="213" customWidth="1"/>
    <col min="2307" max="2307" width="13.5" style="213" customWidth="1"/>
    <col min="2308" max="2308" width="6.83203125" style="213" customWidth="1"/>
    <col min="2309" max="2309" width="6.5" style="213" customWidth="1"/>
    <col min="2310" max="2311" width="14.33203125" style="213" customWidth="1"/>
    <col min="2312" max="2313" width="14.5" style="213" customWidth="1"/>
    <col min="2314" max="2316" width="14.33203125" style="213" customWidth="1"/>
    <col min="2317" max="2317" width="19" style="213" customWidth="1"/>
    <col min="2318" max="2326" width="14.33203125" style="213" customWidth="1"/>
    <col min="2327" max="2328" width="15.6640625" style="213" customWidth="1"/>
    <col min="2329" max="2551" width="8.83203125" style="213"/>
    <col min="2552" max="2552" width="5.83203125" style="213" customWidth="1"/>
    <col min="2553" max="2553" width="45.5" style="213" customWidth="1"/>
    <col min="2554" max="2554" width="7.33203125" style="213" customWidth="1"/>
    <col min="2555" max="2555" width="5.6640625" style="213" customWidth="1"/>
    <col min="2556" max="2556" width="4.1640625" style="213" customWidth="1"/>
    <col min="2557" max="2557" width="10.83203125" style="213" customWidth="1"/>
    <col min="2558" max="2558" width="4.5" style="213" customWidth="1"/>
    <col min="2559" max="2559" width="13.1640625" style="213" customWidth="1"/>
    <col min="2560" max="2560" width="1.6640625" style="213" customWidth="1"/>
    <col min="2561" max="2561" width="12" style="213" customWidth="1"/>
    <col min="2562" max="2562" width="6.33203125" style="213" customWidth="1"/>
    <col min="2563" max="2563" width="13.5" style="213" customWidth="1"/>
    <col min="2564" max="2564" width="6.83203125" style="213" customWidth="1"/>
    <col min="2565" max="2565" width="6.5" style="213" customWidth="1"/>
    <col min="2566" max="2567" width="14.33203125" style="213" customWidth="1"/>
    <col min="2568" max="2569" width="14.5" style="213" customWidth="1"/>
    <col min="2570" max="2572" width="14.33203125" style="213" customWidth="1"/>
    <col min="2573" max="2573" width="19" style="213" customWidth="1"/>
    <col min="2574" max="2582" width="14.33203125" style="213" customWidth="1"/>
    <col min="2583" max="2584" width="15.6640625" style="213" customWidth="1"/>
    <col min="2585" max="2807" width="8.83203125" style="213"/>
    <col min="2808" max="2808" width="5.83203125" style="213" customWidth="1"/>
    <col min="2809" max="2809" width="45.5" style="213" customWidth="1"/>
    <col min="2810" max="2810" width="7.33203125" style="213" customWidth="1"/>
    <col min="2811" max="2811" width="5.6640625" style="213" customWidth="1"/>
    <col min="2812" max="2812" width="4.1640625" style="213" customWidth="1"/>
    <col min="2813" max="2813" width="10.83203125" style="213" customWidth="1"/>
    <col min="2814" max="2814" width="4.5" style="213" customWidth="1"/>
    <col min="2815" max="2815" width="13.1640625" style="213" customWidth="1"/>
    <col min="2816" max="2816" width="1.6640625" style="213" customWidth="1"/>
    <col min="2817" max="2817" width="12" style="213" customWidth="1"/>
    <col min="2818" max="2818" width="6.33203125" style="213" customWidth="1"/>
    <col min="2819" max="2819" width="13.5" style="213" customWidth="1"/>
    <col min="2820" max="2820" width="6.83203125" style="213" customWidth="1"/>
    <col min="2821" max="2821" width="6.5" style="213" customWidth="1"/>
    <col min="2822" max="2823" width="14.33203125" style="213" customWidth="1"/>
    <col min="2824" max="2825" width="14.5" style="213" customWidth="1"/>
    <col min="2826" max="2828" width="14.33203125" style="213" customWidth="1"/>
    <col min="2829" max="2829" width="19" style="213" customWidth="1"/>
    <col min="2830" max="2838" width="14.33203125" style="213" customWidth="1"/>
    <col min="2839" max="2840" width="15.6640625" style="213" customWidth="1"/>
    <col min="2841" max="3063" width="8.83203125" style="213"/>
    <col min="3064" max="3064" width="5.83203125" style="213" customWidth="1"/>
    <col min="3065" max="3065" width="45.5" style="213" customWidth="1"/>
    <col min="3066" max="3066" width="7.33203125" style="213" customWidth="1"/>
    <col min="3067" max="3067" width="5.6640625" style="213" customWidth="1"/>
    <col min="3068" max="3068" width="4.1640625" style="213" customWidth="1"/>
    <col min="3069" max="3069" width="10.83203125" style="213" customWidth="1"/>
    <col min="3070" max="3070" width="4.5" style="213" customWidth="1"/>
    <col min="3071" max="3071" width="13.1640625" style="213" customWidth="1"/>
    <col min="3072" max="3072" width="1.6640625" style="213" customWidth="1"/>
    <col min="3073" max="3073" width="12" style="213" customWidth="1"/>
    <col min="3074" max="3074" width="6.33203125" style="213" customWidth="1"/>
    <col min="3075" max="3075" width="13.5" style="213" customWidth="1"/>
    <col min="3076" max="3076" width="6.83203125" style="213" customWidth="1"/>
    <col min="3077" max="3077" width="6.5" style="213" customWidth="1"/>
    <col min="3078" max="3079" width="14.33203125" style="213" customWidth="1"/>
    <col min="3080" max="3081" width="14.5" style="213" customWidth="1"/>
    <col min="3082" max="3084" width="14.33203125" style="213" customWidth="1"/>
    <col min="3085" max="3085" width="19" style="213" customWidth="1"/>
    <col min="3086" max="3094" width="14.33203125" style="213" customWidth="1"/>
    <col min="3095" max="3096" width="15.6640625" style="213" customWidth="1"/>
    <col min="3097" max="3319" width="8.83203125" style="213"/>
    <col min="3320" max="3320" width="5.83203125" style="213" customWidth="1"/>
    <col min="3321" max="3321" width="45.5" style="213" customWidth="1"/>
    <col min="3322" max="3322" width="7.33203125" style="213" customWidth="1"/>
    <col min="3323" max="3323" width="5.6640625" style="213" customWidth="1"/>
    <col min="3324" max="3324" width="4.1640625" style="213" customWidth="1"/>
    <col min="3325" max="3325" width="10.83203125" style="213" customWidth="1"/>
    <col min="3326" max="3326" width="4.5" style="213" customWidth="1"/>
    <col min="3327" max="3327" width="13.1640625" style="213" customWidth="1"/>
    <col min="3328" max="3328" width="1.6640625" style="213" customWidth="1"/>
    <col min="3329" max="3329" width="12" style="213" customWidth="1"/>
    <col min="3330" max="3330" width="6.33203125" style="213" customWidth="1"/>
    <col min="3331" max="3331" width="13.5" style="213" customWidth="1"/>
    <col min="3332" max="3332" width="6.83203125" style="213" customWidth="1"/>
    <col min="3333" max="3333" width="6.5" style="213" customWidth="1"/>
    <col min="3334" max="3335" width="14.33203125" style="213" customWidth="1"/>
    <col min="3336" max="3337" width="14.5" style="213" customWidth="1"/>
    <col min="3338" max="3340" width="14.33203125" style="213" customWidth="1"/>
    <col min="3341" max="3341" width="19" style="213" customWidth="1"/>
    <col min="3342" max="3350" width="14.33203125" style="213" customWidth="1"/>
    <col min="3351" max="3352" width="15.6640625" style="213" customWidth="1"/>
    <col min="3353" max="3575" width="8.83203125" style="213"/>
    <col min="3576" max="3576" width="5.83203125" style="213" customWidth="1"/>
    <col min="3577" max="3577" width="45.5" style="213" customWidth="1"/>
    <col min="3578" max="3578" width="7.33203125" style="213" customWidth="1"/>
    <col min="3579" max="3579" width="5.6640625" style="213" customWidth="1"/>
    <col min="3580" max="3580" width="4.1640625" style="213" customWidth="1"/>
    <col min="3581" max="3581" width="10.83203125" style="213" customWidth="1"/>
    <col min="3582" max="3582" width="4.5" style="213" customWidth="1"/>
    <col min="3583" max="3583" width="13.1640625" style="213" customWidth="1"/>
    <col min="3584" max="3584" width="1.6640625" style="213" customWidth="1"/>
    <col min="3585" max="3585" width="12" style="213" customWidth="1"/>
    <col min="3586" max="3586" width="6.33203125" style="213" customWidth="1"/>
    <col min="3587" max="3587" width="13.5" style="213" customWidth="1"/>
    <col min="3588" max="3588" width="6.83203125" style="213" customWidth="1"/>
    <col min="3589" max="3589" width="6.5" style="213" customWidth="1"/>
    <col min="3590" max="3591" width="14.33203125" style="213" customWidth="1"/>
    <col min="3592" max="3593" width="14.5" style="213" customWidth="1"/>
    <col min="3594" max="3596" width="14.33203125" style="213" customWidth="1"/>
    <col min="3597" max="3597" width="19" style="213" customWidth="1"/>
    <col min="3598" max="3606" width="14.33203125" style="213" customWidth="1"/>
    <col min="3607" max="3608" width="15.6640625" style="213" customWidth="1"/>
    <col min="3609" max="3831" width="8.83203125" style="213"/>
    <col min="3832" max="3832" width="5.83203125" style="213" customWidth="1"/>
    <col min="3833" max="3833" width="45.5" style="213" customWidth="1"/>
    <col min="3834" max="3834" width="7.33203125" style="213" customWidth="1"/>
    <col min="3835" max="3835" width="5.6640625" style="213" customWidth="1"/>
    <col min="3836" max="3836" width="4.1640625" style="213" customWidth="1"/>
    <col min="3837" max="3837" width="10.83203125" style="213" customWidth="1"/>
    <col min="3838" max="3838" width="4.5" style="213" customWidth="1"/>
    <col min="3839" max="3839" width="13.1640625" style="213" customWidth="1"/>
    <col min="3840" max="3840" width="1.6640625" style="213" customWidth="1"/>
    <col min="3841" max="3841" width="12" style="213" customWidth="1"/>
    <col min="3842" max="3842" width="6.33203125" style="213" customWidth="1"/>
    <col min="3843" max="3843" width="13.5" style="213" customWidth="1"/>
    <col min="3844" max="3844" width="6.83203125" style="213" customWidth="1"/>
    <col min="3845" max="3845" width="6.5" style="213" customWidth="1"/>
    <col min="3846" max="3847" width="14.33203125" style="213" customWidth="1"/>
    <col min="3848" max="3849" width="14.5" style="213" customWidth="1"/>
    <col min="3850" max="3852" width="14.33203125" style="213" customWidth="1"/>
    <col min="3853" max="3853" width="19" style="213" customWidth="1"/>
    <col min="3854" max="3862" width="14.33203125" style="213" customWidth="1"/>
    <col min="3863" max="3864" width="15.6640625" style="213" customWidth="1"/>
    <col min="3865" max="4087" width="8.83203125" style="213"/>
    <col min="4088" max="4088" width="5.83203125" style="213" customWidth="1"/>
    <col min="4089" max="4089" width="45.5" style="213" customWidth="1"/>
    <col min="4090" max="4090" width="7.33203125" style="213" customWidth="1"/>
    <col min="4091" max="4091" width="5.6640625" style="213" customWidth="1"/>
    <col min="4092" max="4092" width="4.1640625" style="213" customWidth="1"/>
    <col min="4093" max="4093" width="10.83203125" style="213" customWidth="1"/>
    <col min="4094" max="4094" width="4.5" style="213" customWidth="1"/>
    <col min="4095" max="4095" width="13.1640625" style="213" customWidth="1"/>
    <col min="4096" max="4096" width="1.6640625" style="213" customWidth="1"/>
    <col min="4097" max="4097" width="12" style="213" customWidth="1"/>
    <col min="4098" max="4098" width="6.33203125" style="213" customWidth="1"/>
    <col min="4099" max="4099" width="13.5" style="213" customWidth="1"/>
    <col min="4100" max="4100" width="6.83203125" style="213" customWidth="1"/>
    <col min="4101" max="4101" width="6.5" style="213" customWidth="1"/>
    <col min="4102" max="4103" width="14.33203125" style="213" customWidth="1"/>
    <col min="4104" max="4105" width="14.5" style="213" customWidth="1"/>
    <col min="4106" max="4108" width="14.33203125" style="213" customWidth="1"/>
    <col min="4109" max="4109" width="19" style="213" customWidth="1"/>
    <col min="4110" max="4118" width="14.33203125" style="213" customWidth="1"/>
    <col min="4119" max="4120" width="15.6640625" style="213" customWidth="1"/>
    <col min="4121" max="4343" width="8.83203125" style="213"/>
    <col min="4344" max="4344" width="5.83203125" style="213" customWidth="1"/>
    <col min="4345" max="4345" width="45.5" style="213" customWidth="1"/>
    <col min="4346" max="4346" width="7.33203125" style="213" customWidth="1"/>
    <col min="4347" max="4347" width="5.6640625" style="213" customWidth="1"/>
    <col min="4348" max="4348" width="4.1640625" style="213" customWidth="1"/>
    <col min="4349" max="4349" width="10.83203125" style="213" customWidth="1"/>
    <col min="4350" max="4350" width="4.5" style="213" customWidth="1"/>
    <col min="4351" max="4351" width="13.1640625" style="213" customWidth="1"/>
    <col min="4352" max="4352" width="1.6640625" style="213" customWidth="1"/>
    <col min="4353" max="4353" width="12" style="213" customWidth="1"/>
    <col min="4354" max="4354" width="6.33203125" style="213" customWidth="1"/>
    <col min="4355" max="4355" width="13.5" style="213" customWidth="1"/>
    <col min="4356" max="4356" width="6.83203125" style="213" customWidth="1"/>
    <col min="4357" max="4357" width="6.5" style="213" customWidth="1"/>
    <col min="4358" max="4359" width="14.33203125" style="213" customWidth="1"/>
    <col min="4360" max="4361" width="14.5" style="213" customWidth="1"/>
    <col min="4362" max="4364" width="14.33203125" style="213" customWidth="1"/>
    <col min="4365" max="4365" width="19" style="213" customWidth="1"/>
    <col min="4366" max="4374" width="14.33203125" style="213" customWidth="1"/>
    <col min="4375" max="4376" width="15.6640625" style="213" customWidth="1"/>
    <col min="4377" max="4599" width="8.83203125" style="213"/>
    <col min="4600" max="4600" width="5.83203125" style="213" customWidth="1"/>
    <col min="4601" max="4601" width="45.5" style="213" customWidth="1"/>
    <col min="4602" max="4602" width="7.33203125" style="213" customWidth="1"/>
    <col min="4603" max="4603" width="5.6640625" style="213" customWidth="1"/>
    <col min="4604" max="4604" width="4.1640625" style="213" customWidth="1"/>
    <col min="4605" max="4605" width="10.83203125" style="213" customWidth="1"/>
    <col min="4606" max="4606" width="4.5" style="213" customWidth="1"/>
    <col min="4607" max="4607" width="13.1640625" style="213" customWidth="1"/>
    <col min="4608" max="4608" width="1.6640625" style="213" customWidth="1"/>
    <col min="4609" max="4609" width="12" style="213" customWidth="1"/>
    <col min="4610" max="4610" width="6.33203125" style="213" customWidth="1"/>
    <col min="4611" max="4611" width="13.5" style="213" customWidth="1"/>
    <col min="4612" max="4612" width="6.83203125" style="213" customWidth="1"/>
    <col min="4613" max="4613" width="6.5" style="213" customWidth="1"/>
    <col min="4614" max="4615" width="14.33203125" style="213" customWidth="1"/>
    <col min="4616" max="4617" width="14.5" style="213" customWidth="1"/>
    <col min="4618" max="4620" width="14.33203125" style="213" customWidth="1"/>
    <col min="4621" max="4621" width="19" style="213" customWidth="1"/>
    <col min="4622" max="4630" width="14.33203125" style="213" customWidth="1"/>
    <col min="4631" max="4632" width="15.6640625" style="213" customWidth="1"/>
    <col min="4633" max="4855" width="8.83203125" style="213"/>
    <col min="4856" max="4856" width="5.83203125" style="213" customWidth="1"/>
    <col min="4857" max="4857" width="45.5" style="213" customWidth="1"/>
    <col min="4858" max="4858" width="7.33203125" style="213" customWidth="1"/>
    <col min="4859" max="4859" width="5.6640625" style="213" customWidth="1"/>
    <col min="4860" max="4860" width="4.1640625" style="213" customWidth="1"/>
    <col min="4861" max="4861" width="10.83203125" style="213" customWidth="1"/>
    <col min="4862" max="4862" width="4.5" style="213" customWidth="1"/>
    <col min="4863" max="4863" width="13.1640625" style="213" customWidth="1"/>
    <col min="4864" max="4864" width="1.6640625" style="213" customWidth="1"/>
    <col min="4865" max="4865" width="12" style="213" customWidth="1"/>
    <col min="4866" max="4866" width="6.33203125" style="213" customWidth="1"/>
    <col min="4867" max="4867" width="13.5" style="213" customWidth="1"/>
    <col min="4868" max="4868" width="6.83203125" style="213" customWidth="1"/>
    <col min="4869" max="4869" width="6.5" style="213" customWidth="1"/>
    <col min="4870" max="4871" width="14.33203125" style="213" customWidth="1"/>
    <col min="4872" max="4873" width="14.5" style="213" customWidth="1"/>
    <col min="4874" max="4876" width="14.33203125" style="213" customWidth="1"/>
    <col min="4877" max="4877" width="19" style="213" customWidth="1"/>
    <col min="4878" max="4886" width="14.33203125" style="213" customWidth="1"/>
    <col min="4887" max="4888" width="15.6640625" style="213" customWidth="1"/>
    <col min="4889" max="5111" width="8.83203125" style="213"/>
    <col min="5112" max="5112" width="5.83203125" style="213" customWidth="1"/>
    <col min="5113" max="5113" width="45.5" style="213" customWidth="1"/>
    <col min="5114" max="5114" width="7.33203125" style="213" customWidth="1"/>
    <col min="5115" max="5115" width="5.6640625" style="213" customWidth="1"/>
    <col min="5116" max="5116" width="4.1640625" style="213" customWidth="1"/>
    <col min="5117" max="5117" width="10.83203125" style="213" customWidth="1"/>
    <col min="5118" max="5118" width="4.5" style="213" customWidth="1"/>
    <col min="5119" max="5119" width="13.1640625" style="213" customWidth="1"/>
    <col min="5120" max="5120" width="1.6640625" style="213" customWidth="1"/>
    <col min="5121" max="5121" width="12" style="213" customWidth="1"/>
    <col min="5122" max="5122" width="6.33203125" style="213" customWidth="1"/>
    <col min="5123" max="5123" width="13.5" style="213" customWidth="1"/>
    <col min="5124" max="5124" width="6.83203125" style="213" customWidth="1"/>
    <col min="5125" max="5125" width="6.5" style="213" customWidth="1"/>
    <col min="5126" max="5127" width="14.33203125" style="213" customWidth="1"/>
    <col min="5128" max="5129" width="14.5" style="213" customWidth="1"/>
    <col min="5130" max="5132" width="14.33203125" style="213" customWidth="1"/>
    <col min="5133" max="5133" width="19" style="213" customWidth="1"/>
    <col min="5134" max="5142" width="14.33203125" style="213" customWidth="1"/>
    <col min="5143" max="5144" width="15.6640625" style="213" customWidth="1"/>
    <col min="5145" max="5367" width="8.83203125" style="213"/>
    <col min="5368" max="5368" width="5.83203125" style="213" customWidth="1"/>
    <col min="5369" max="5369" width="45.5" style="213" customWidth="1"/>
    <col min="5370" max="5370" width="7.33203125" style="213" customWidth="1"/>
    <col min="5371" max="5371" width="5.6640625" style="213" customWidth="1"/>
    <col min="5372" max="5372" width="4.1640625" style="213" customWidth="1"/>
    <col min="5373" max="5373" width="10.83203125" style="213" customWidth="1"/>
    <col min="5374" max="5374" width="4.5" style="213" customWidth="1"/>
    <col min="5375" max="5375" width="13.1640625" style="213" customWidth="1"/>
    <col min="5376" max="5376" width="1.6640625" style="213" customWidth="1"/>
    <col min="5377" max="5377" width="12" style="213" customWidth="1"/>
    <col min="5378" max="5378" width="6.33203125" style="213" customWidth="1"/>
    <col min="5379" max="5379" width="13.5" style="213" customWidth="1"/>
    <col min="5380" max="5380" width="6.83203125" style="213" customWidth="1"/>
    <col min="5381" max="5381" width="6.5" style="213" customWidth="1"/>
    <col min="5382" max="5383" width="14.33203125" style="213" customWidth="1"/>
    <col min="5384" max="5385" width="14.5" style="213" customWidth="1"/>
    <col min="5386" max="5388" width="14.33203125" style="213" customWidth="1"/>
    <col min="5389" max="5389" width="19" style="213" customWidth="1"/>
    <col min="5390" max="5398" width="14.33203125" style="213" customWidth="1"/>
    <col min="5399" max="5400" width="15.6640625" style="213" customWidth="1"/>
    <col min="5401" max="5623" width="8.83203125" style="213"/>
    <col min="5624" max="5624" width="5.83203125" style="213" customWidth="1"/>
    <col min="5625" max="5625" width="45.5" style="213" customWidth="1"/>
    <col min="5626" max="5626" width="7.33203125" style="213" customWidth="1"/>
    <col min="5627" max="5627" width="5.6640625" style="213" customWidth="1"/>
    <col min="5628" max="5628" width="4.1640625" style="213" customWidth="1"/>
    <col min="5629" max="5629" width="10.83203125" style="213" customWidth="1"/>
    <col min="5630" max="5630" width="4.5" style="213" customWidth="1"/>
    <col min="5631" max="5631" width="13.1640625" style="213" customWidth="1"/>
    <col min="5632" max="5632" width="1.6640625" style="213" customWidth="1"/>
    <col min="5633" max="5633" width="12" style="213" customWidth="1"/>
    <col min="5634" max="5634" width="6.33203125" style="213" customWidth="1"/>
    <col min="5635" max="5635" width="13.5" style="213" customWidth="1"/>
    <col min="5636" max="5636" width="6.83203125" style="213" customWidth="1"/>
    <col min="5637" max="5637" width="6.5" style="213" customWidth="1"/>
    <col min="5638" max="5639" width="14.33203125" style="213" customWidth="1"/>
    <col min="5640" max="5641" width="14.5" style="213" customWidth="1"/>
    <col min="5642" max="5644" width="14.33203125" style="213" customWidth="1"/>
    <col min="5645" max="5645" width="19" style="213" customWidth="1"/>
    <col min="5646" max="5654" width="14.33203125" style="213" customWidth="1"/>
    <col min="5655" max="5656" width="15.6640625" style="213" customWidth="1"/>
    <col min="5657" max="5879" width="8.83203125" style="213"/>
    <col min="5880" max="5880" width="5.83203125" style="213" customWidth="1"/>
    <col min="5881" max="5881" width="45.5" style="213" customWidth="1"/>
    <col min="5882" max="5882" width="7.33203125" style="213" customWidth="1"/>
    <col min="5883" max="5883" width="5.6640625" style="213" customWidth="1"/>
    <col min="5884" max="5884" width="4.1640625" style="213" customWidth="1"/>
    <col min="5885" max="5885" width="10.83203125" style="213" customWidth="1"/>
    <col min="5886" max="5886" width="4.5" style="213" customWidth="1"/>
    <col min="5887" max="5887" width="13.1640625" style="213" customWidth="1"/>
    <col min="5888" max="5888" width="1.6640625" style="213" customWidth="1"/>
    <col min="5889" max="5889" width="12" style="213" customWidth="1"/>
    <col min="5890" max="5890" width="6.33203125" style="213" customWidth="1"/>
    <col min="5891" max="5891" width="13.5" style="213" customWidth="1"/>
    <col min="5892" max="5892" width="6.83203125" style="213" customWidth="1"/>
    <col min="5893" max="5893" width="6.5" style="213" customWidth="1"/>
    <col min="5894" max="5895" width="14.33203125" style="213" customWidth="1"/>
    <col min="5896" max="5897" width="14.5" style="213" customWidth="1"/>
    <col min="5898" max="5900" width="14.33203125" style="213" customWidth="1"/>
    <col min="5901" max="5901" width="19" style="213" customWidth="1"/>
    <col min="5902" max="5910" width="14.33203125" style="213" customWidth="1"/>
    <col min="5911" max="5912" width="15.6640625" style="213" customWidth="1"/>
    <col min="5913" max="6135" width="8.83203125" style="213"/>
    <col min="6136" max="6136" width="5.83203125" style="213" customWidth="1"/>
    <col min="6137" max="6137" width="45.5" style="213" customWidth="1"/>
    <col min="6138" max="6138" width="7.33203125" style="213" customWidth="1"/>
    <col min="6139" max="6139" width="5.6640625" style="213" customWidth="1"/>
    <col min="6140" max="6140" width="4.1640625" style="213" customWidth="1"/>
    <col min="6141" max="6141" width="10.83203125" style="213" customWidth="1"/>
    <col min="6142" max="6142" width="4.5" style="213" customWidth="1"/>
    <col min="6143" max="6143" width="13.1640625" style="213" customWidth="1"/>
    <col min="6144" max="6144" width="1.6640625" style="213" customWidth="1"/>
    <col min="6145" max="6145" width="12" style="213" customWidth="1"/>
    <col min="6146" max="6146" width="6.33203125" style="213" customWidth="1"/>
    <col min="6147" max="6147" width="13.5" style="213" customWidth="1"/>
    <col min="6148" max="6148" width="6.83203125" style="213" customWidth="1"/>
    <col min="6149" max="6149" width="6.5" style="213" customWidth="1"/>
    <col min="6150" max="6151" width="14.33203125" style="213" customWidth="1"/>
    <col min="6152" max="6153" width="14.5" style="213" customWidth="1"/>
    <col min="6154" max="6156" width="14.33203125" style="213" customWidth="1"/>
    <col min="6157" max="6157" width="19" style="213" customWidth="1"/>
    <col min="6158" max="6166" width="14.33203125" style="213" customWidth="1"/>
    <col min="6167" max="6168" width="15.6640625" style="213" customWidth="1"/>
    <col min="6169" max="6391" width="8.83203125" style="213"/>
    <col min="6392" max="6392" width="5.83203125" style="213" customWidth="1"/>
    <col min="6393" max="6393" width="45.5" style="213" customWidth="1"/>
    <col min="6394" max="6394" width="7.33203125" style="213" customWidth="1"/>
    <col min="6395" max="6395" width="5.6640625" style="213" customWidth="1"/>
    <col min="6396" max="6396" width="4.1640625" style="213" customWidth="1"/>
    <col min="6397" max="6397" width="10.83203125" style="213" customWidth="1"/>
    <col min="6398" max="6398" width="4.5" style="213" customWidth="1"/>
    <col min="6399" max="6399" width="13.1640625" style="213" customWidth="1"/>
    <col min="6400" max="6400" width="1.6640625" style="213" customWidth="1"/>
    <col min="6401" max="6401" width="12" style="213" customWidth="1"/>
    <col min="6402" max="6402" width="6.33203125" style="213" customWidth="1"/>
    <col min="6403" max="6403" width="13.5" style="213" customWidth="1"/>
    <col min="6404" max="6404" width="6.83203125" style="213" customWidth="1"/>
    <col min="6405" max="6405" width="6.5" style="213" customWidth="1"/>
    <col min="6406" max="6407" width="14.33203125" style="213" customWidth="1"/>
    <col min="6408" max="6409" width="14.5" style="213" customWidth="1"/>
    <col min="6410" max="6412" width="14.33203125" style="213" customWidth="1"/>
    <col min="6413" max="6413" width="19" style="213" customWidth="1"/>
    <col min="6414" max="6422" width="14.33203125" style="213" customWidth="1"/>
    <col min="6423" max="6424" width="15.6640625" style="213" customWidth="1"/>
    <col min="6425" max="6647" width="8.83203125" style="213"/>
    <col min="6648" max="6648" width="5.83203125" style="213" customWidth="1"/>
    <col min="6649" max="6649" width="45.5" style="213" customWidth="1"/>
    <col min="6650" max="6650" width="7.33203125" style="213" customWidth="1"/>
    <col min="6651" max="6651" width="5.6640625" style="213" customWidth="1"/>
    <col min="6652" max="6652" width="4.1640625" style="213" customWidth="1"/>
    <col min="6653" max="6653" width="10.83203125" style="213" customWidth="1"/>
    <col min="6654" max="6654" width="4.5" style="213" customWidth="1"/>
    <col min="6655" max="6655" width="13.1640625" style="213" customWidth="1"/>
    <col min="6656" max="6656" width="1.6640625" style="213" customWidth="1"/>
    <col min="6657" max="6657" width="12" style="213" customWidth="1"/>
    <col min="6658" max="6658" width="6.33203125" style="213" customWidth="1"/>
    <col min="6659" max="6659" width="13.5" style="213" customWidth="1"/>
    <col min="6660" max="6660" width="6.83203125" style="213" customWidth="1"/>
    <col min="6661" max="6661" width="6.5" style="213" customWidth="1"/>
    <col min="6662" max="6663" width="14.33203125" style="213" customWidth="1"/>
    <col min="6664" max="6665" width="14.5" style="213" customWidth="1"/>
    <col min="6666" max="6668" width="14.33203125" style="213" customWidth="1"/>
    <col min="6669" max="6669" width="19" style="213" customWidth="1"/>
    <col min="6670" max="6678" width="14.33203125" style="213" customWidth="1"/>
    <col min="6679" max="6680" width="15.6640625" style="213" customWidth="1"/>
    <col min="6681" max="6903" width="8.83203125" style="213"/>
    <col min="6904" max="6904" width="5.83203125" style="213" customWidth="1"/>
    <col min="6905" max="6905" width="45.5" style="213" customWidth="1"/>
    <col min="6906" max="6906" width="7.33203125" style="213" customWidth="1"/>
    <col min="6907" max="6907" width="5.6640625" style="213" customWidth="1"/>
    <col min="6908" max="6908" width="4.1640625" style="213" customWidth="1"/>
    <col min="6909" max="6909" width="10.83203125" style="213" customWidth="1"/>
    <col min="6910" max="6910" width="4.5" style="213" customWidth="1"/>
    <col min="6911" max="6911" width="13.1640625" style="213" customWidth="1"/>
    <col min="6912" max="6912" width="1.6640625" style="213" customWidth="1"/>
    <col min="6913" max="6913" width="12" style="213" customWidth="1"/>
    <col min="6914" max="6914" width="6.33203125" style="213" customWidth="1"/>
    <col min="6915" max="6915" width="13.5" style="213" customWidth="1"/>
    <col min="6916" max="6916" width="6.83203125" style="213" customWidth="1"/>
    <col min="6917" max="6917" width="6.5" style="213" customWidth="1"/>
    <col min="6918" max="6919" width="14.33203125" style="213" customWidth="1"/>
    <col min="6920" max="6921" width="14.5" style="213" customWidth="1"/>
    <col min="6922" max="6924" width="14.33203125" style="213" customWidth="1"/>
    <col min="6925" max="6925" width="19" style="213" customWidth="1"/>
    <col min="6926" max="6934" width="14.33203125" style="213" customWidth="1"/>
    <col min="6935" max="6936" width="15.6640625" style="213" customWidth="1"/>
    <col min="6937" max="7159" width="8.83203125" style="213"/>
    <col min="7160" max="7160" width="5.83203125" style="213" customWidth="1"/>
    <col min="7161" max="7161" width="45.5" style="213" customWidth="1"/>
    <col min="7162" max="7162" width="7.33203125" style="213" customWidth="1"/>
    <col min="7163" max="7163" width="5.6640625" style="213" customWidth="1"/>
    <col min="7164" max="7164" width="4.1640625" style="213" customWidth="1"/>
    <col min="7165" max="7165" width="10.83203125" style="213" customWidth="1"/>
    <col min="7166" max="7166" width="4.5" style="213" customWidth="1"/>
    <col min="7167" max="7167" width="13.1640625" style="213" customWidth="1"/>
    <col min="7168" max="7168" width="1.6640625" style="213" customWidth="1"/>
    <col min="7169" max="7169" width="12" style="213" customWidth="1"/>
    <col min="7170" max="7170" width="6.33203125" style="213" customWidth="1"/>
    <col min="7171" max="7171" width="13.5" style="213" customWidth="1"/>
    <col min="7172" max="7172" width="6.83203125" style="213" customWidth="1"/>
    <col min="7173" max="7173" width="6.5" style="213" customWidth="1"/>
    <col min="7174" max="7175" width="14.33203125" style="213" customWidth="1"/>
    <col min="7176" max="7177" width="14.5" style="213" customWidth="1"/>
    <col min="7178" max="7180" width="14.33203125" style="213" customWidth="1"/>
    <col min="7181" max="7181" width="19" style="213" customWidth="1"/>
    <col min="7182" max="7190" width="14.33203125" style="213" customWidth="1"/>
    <col min="7191" max="7192" width="15.6640625" style="213" customWidth="1"/>
    <col min="7193" max="7415" width="8.83203125" style="213"/>
    <col min="7416" max="7416" width="5.83203125" style="213" customWidth="1"/>
    <col min="7417" max="7417" width="45.5" style="213" customWidth="1"/>
    <col min="7418" max="7418" width="7.33203125" style="213" customWidth="1"/>
    <col min="7419" max="7419" width="5.6640625" style="213" customWidth="1"/>
    <col min="7420" max="7420" width="4.1640625" style="213" customWidth="1"/>
    <col min="7421" max="7421" width="10.83203125" style="213" customWidth="1"/>
    <col min="7422" max="7422" width="4.5" style="213" customWidth="1"/>
    <col min="7423" max="7423" width="13.1640625" style="213" customWidth="1"/>
    <col min="7424" max="7424" width="1.6640625" style="213" customWidth="1"/>
    <col min="7425" max="7425" width="12" style="213" customWidth="1"/>
    <col min="7426" max="7426" width="6.33203125" style="213" customWidth="1"/>
    <col min="7427" max="7427" width="13.5" style="213" customWidth="1"/>
    <col min="7428" max="7428" width="6.83203125" style="213" customWidth="1"/>
    <col min="7429" max="7429" width="6.5" style="213" customWidth="1"/>
    <col min="7430" max="7431" width="14.33203125" style="213" customWidth="1"/>
    <col min="7432" max="7433" width="14.5" style="213" customWidth="1"/>
    <col min="7434" max="7436" width="14.33203125" style="213" customWidth="1"/>
    <col min="7437" max="7437" width="19" style="213" customWidth="1"/>
    <col min="7438" max="7446" width="14.33203125" style="213" customWidth="1"/>
    <col min="7447" max="7448" width="15.6640625" style="213" customWidth="1"/>
    <col min="7449" max="7671" width="8.83203125" style="213"/>
    <col min="7672" max="7672" width="5.83203125" style="213" customWidth="1"/>
    <col min="7673" max="7673" width="45.5" style="213" customWidth="1"/>
    <col min="7674" max="7674" width="7.33203125" style="213" customWidth="1"/>
    <col min="7675" max="7675" width="5.6640625" style="213" customWidth="1"/>
    <col min="7676" max="7676" width="4.1640625" style="213" customWidth="1"/>
    <col min="7677" max="7677" width="10.83203125" style="213" customWidth="1"/>
    <col min="7678" max="7678" width="4.5" style="213" customWidth="1"/>
    <col min="7679" max="7679" width="13.1640625" style="213" customWidth="1"/>
    <col min="7680" max="7680" width="1.6640625" style="213" customWidth="1"/>
    <col min="7681" max="7681" width="12" style="213" customWidth="1"/>
    <col min="7682" max="7682" width="6.33203125" style="213" customWidth="1"/>
    <col min="7683" max="7683" width="13.5" style="213" customWidth="1"/>
    <col min="7684" max="7684" width="6.83203125" style="213" customWidth="1"/>
    <col min="7685" max="7685" width="6.5" style="213" customWidth="1"/>
    <col min="7686" max="7687" width="14.33203125" style="213" customWidth="1"/>
    <col min="7688" max="7689" width="14.5" style="213" customWidth="1"/>
    <col min="7690" max="7692" width="14.33203125" style="213" customWidth="1"/>
    <col min="7693" max="7693" width="19" style="213" customWidth="1"/>
    <col min="7694" max="7702" width="14.33203125" style="213" customWidth="1"/>
    <col min="7703" max="7704" width="15.6640625" style="213" customWidth="1"/>
    <col min="7705" max="7927" width="8.83203125" style="213"/>
    <col min="7928" max="7928" width="5.83203125" style="213" customWidth="1"/>
    <col min="7929" max="7929" width="45.5" style="213" customWidth="1"/>
    <col min="7930" max="7930" width="7.33203125" style="213" customWidth="1"/>
    <col min="7931" max="7931" width="5.6640625" style="213" customWidth="1"/>
    <col min="7932" max="7932" width="4.1640625" style="213" customWidth="1"/>
    <col min="7933" max="7933" width="10.83203125" style="213" customWidth="1"/>
    <col min="7934" max="7934" width="4.5" style="213" customWidth="1"/>
    <col min="7935" max="7935" width="13.1640625" style="213" customWidth="1"/>
    <col min="7936" max="7936" width="1.6640625" style="213" customWidth="1"/>
    <col min="7937" max="7937" width="12" style="213" customWidth="1"/>
    <col min="7938" max="7938" width="6.33203125" style="213" customWidth="1"/>
    <col min="7939" max="7939" width="13.5" style="213" customWidth="1"/>
    <col min="7940" max="7940" width="6.83203125" style="213" customWidth="1"/>
    <col min="7941" max="7941" width="6.5" style="213" customWidth="1"/>
    <col min="7942" max="7943" width="14.33203125" style="213" customWidth="1"/>
    <col min="7944" max="7945" width="14.5" style="213" customWidth="1"/>
    <col min="7946" max="7948" width="14.33203125" style="213" customWidth="1"/>
    <col min="7949" max="7949" width="19" style="213" customWidth="1"/>
    <col min="7950" max="7958" width="14.33203125" style="213" customWidth="1"/>
    <col min="7959" max="7960" width="15.6640625" style="213" customWidth="1"/>
    <col min="7961" max="8183" width="8.83203125" style="213"/>
    <col min="8184" max="8184" width="5.83203125" style="213" customWidth="1"/>
    <col min="8185" max="8185" width="45.5" style="213" customWidth="1"/>
    <col min="8186" max="8186" width="7.33203125" style="213" customWidth="1"/>
    <col min="8187" max="8187" width="5.6640625" style="213" customWidth="1"/>
    <col min="8188" max="8188" width="4.1640625" style="213" customWidth="1"/>
    <col min="8189" max="8189" width="10.83203125" style="213" customWidth="1"/>
    <col min="8190" max="8190" width="4.5" style="213" customWidth="1"/>
    <col min="8191" max="8191" width="13.1640625" style="213" customWidth="1"/>
    <col min="8192" max="8192" width="1.6640625" style="213" customWidth="1"/>
    <col min="8193" max="8193" width="12" style="213" customWidth="1"/>
    <col min="8194" max="8194" width="6.33203125" style="213" customWidth="1"/>
    <col min="8195" max="8195" width="13.5" style="213" customWidth="1"/>
    <col min="8196" max="8196" width="6.83203125" style="213" customWidth="1"/>
    <col min="8197" max="8197" width="6.5" style="213" customWidth="1"/>
    <col min="8198" max="8199" width="14.33203125" style="213" customWidth="1"/>
    <col min="8200" max="8201" width="14.5" style="213" customWidth="1"/>
    <col min="8202" max="8204" width="14.33203125" style="213" customWidth="1"/>
    <col min="8205" max="8205" width="19" style="213" customWidth="1"/>
    <col min="8206" max="8214" width="14.33203125" style="213" customWidth="1"/>
    <col min="8215" max="8216" width="15.6640625" style="213" customWidth="1"/>
    <col min="8217" max="8439" width="8.83203125" style="213"/>
    <col min="8440" max="8440" width="5.83203125" style="213" customWidth="1"/>
    <col min="8441" max="8441" width="45.5" style="213" customWidth="1"/>
    <col min="8442" max="8442" width="7.33203125" style="213" customWidth="1"/>
    <col min="8443" max="8443" width="5.6640625" style="213" customWidth="1"/>
    <col min="8444" max="8444" width="4.1640625" style="213" customWidth="1"/>
    <col min="8445" max="8445" width="10.83203125" style="213" customWidth="1"/>
    <col min="8446" max="8446" width="4.5" style="213" customWidth="1"/>
    <col min="8447" max="8447" width="13.1640625" style="213" customWidth="1"/>
    <col min="8448" max="8448" width="1.6640625" style="213" customWidth="1"/>
    <col min="8449" max="8449" width="12" style="213" customWidth="1"/>
    <col min="8450" max="8450" width="6.33203125" style="213" customWidth="1"/>
    <col min="8451" max="8451" width="13.5" style="213" customWidth="1"/>
    <col min="8452" max="8452" width="6.83203125" style="213" customWidth="1"/>
    <col min="8453" max="8453" width="6.5" style="213" customWidth="1"/>
    <col min="8454" max="8455" width="14.33203125" style="213" customWidth="1"/>
    <col min="8456" max="8457" width="14.5" style="213" customWidth="1"/>
    <col min="8458" max="8460" width="14.33203125" style="213" customWidth="1"/>
    <col min="8461" max="8461" width="19" style="213" customWidth="1"/>
    <col min="8462" max="8470" width="14.33203125" style="213" customWidth="1"/>
    <col min="8471" max="8472" width="15.6640625" style="213" customWidth="1"/>
    <col min="8473" max="8695" width="8.83203125" style="213"/>
    <col min="8696" max="8696" width="5.83203125" style="213" customWidth="1"/>
    <col min="8697" max="8697" width="45.5" style="213" customWidth="1"/>
    <col min="8698" max="8698" width="7.33203125" style="213" customWidth="1"/>
    <col min="8699" max="8699" width="5.6640625" style="213" customWidth="1"/>
    <col min="8700" max="8700" width="4.1640625" style="213" customWidth="1"/>
    <col min="8701" max="8701" width="10.83203125" style="213" customWidth="1"/>
    <col min="8702" max="8702" width="4.5" style="213" customWidth="1"/>
    <col min="8703" max="8703" width="13.1640625" style="213" customWidth="1"/>
    <col min="8704" max="8704" width="1.6640625" style="213" customWidth="1"/>
    <col min="8705" max="8705" width="12" style="213" customWidth="1"/>
    <col min="8706" max="8706" width="6.33203125" style="213" customWidth="1"/>
    <col min="8707" max="8707" width="13.5" style="213" customWidth="1"/>
    <col min="8708" max="8708" width="6.83203125" style="213" customWidth="1"/>
    <col min="8709" max="8709" width="6.5" style="213" customWidth="1"/>
    <col min="8710" max="8711" width="14.33203125" style="213" customWidth="1"/>
    <col min="8712" max="8713" width="14.5" style="213" customWidth="1"/>
    <col min="8714" max="8716" width="14.33203125" style="213" customWidth="1"/>
    <col min="8717" max="8717" width="19" style="213" customWidth="1"/>
    <col min="8718" max="8726" width="14.33203125" style="213" customWidth="1"/>
    <col min="8727" max="8728" width="15.6640625" style="213" customWidth="1"/>
    <col min="8729" max="8951" width="8.83203125" style="213"/>
    <col min="8952" max="8952" width="5.83203125" style="213" customWidth="1"/>
    <col min="8953" max="8953" width="45.5" style="213" customWidth="1"/>
    <col min="8954" max="8954" width="7.33203125" style="213" customWidth="1"/>
    <col min="8955" max="8955" width="5.6640625" style="213" customWidth="1"/>
    <col min="8956" max="8956" width="4.1640625" style="213" customWidth="1"/>
    <col min="8957" max="8957" width="10.83203125" style="213" customWidth="1"/>
    <col min="8958" max="8958" width="4.5" style="213" customWidth="1"/>
    <col min="8959" max="8959" width="13.1640625" style="213" customWidth="1"/>
    <col min="8960" max="8960" width="1.6640625" style="213" customWidth="1"/>
    <col min="8961" max="8961" width="12" style="213" customWidth="1"/>
    <col min="8962" max="8962" width="6.33203125" style="213" customWidth="1"/>
    <col min="8963" max="8963" width="13.5" style="213" customWidth="1"/>
    <col min="8964" max="8964" width="6.83203125" style="213" customWidth="1"/>
    <col min="8965" max="8965" width="6.5" style="213" customWidth="1"/>
    <col min="8966" max="8967" width="14.33203125" style="213" customWidth="1"/>
    <col min="8968" max="8969" width="14.5" style="213" customWidth="1"/>
    <col min="8970" max="8972" width="14.33203125" style="213" customWidth="1"/>
    <col min="8973" max="8973" width="19" style="213" customWidth="1"/>
    <col min="8974" max="8982" width="14.33203125" style="213" customWidth="1"/>
    <col min="8983" max="8984" width="15.6640625" style="213" customWidth="1"/>
    <col min="8985" max="9207" width="8.83203125" style="213"/>
    <col min="9208" max="9208" width="5.83203125" style="213" customWidth="1"/>
    <col min="9209" max="9209" width="45.5" style="213" customWidth="1"/>
    <col min="9210" max="9210" width="7.33203125" style="213" customWidth="1"/>
    <col min="9211" max="9211" width="5.6640625" style="213" customWidth="1"/>
    <col min="9212" max="9212" width="4.1640625" style="213" customWidth="1"/>
    <col min="9213" max="9213" width="10.83203125" style="213" customWidth="1"/>
    <col min="9214" max="9214" width="4.5" style="213" customWidth="1"/>
    <col min="9215" max="9215" width="13.1640625" style="213" customWidth="1"/>
    <col min="9216" max="9216" width="1.6640625" style="213" customWidth="1"/>
    <col min="9217" max="9217" width="12" style="213" customWidth="1"/>
    <col min="9218" max="9218" width="6.33203125" style="213" customWidth="1"/>
    <col min="9219" max="9219" width="13.5" style="213" customWidth="1"/>
    <col min="9220" max="9220" width="6.83203125" style="213" customWidth="1"/>
    <col min="9221" max="9221" width="6.5" style="213" customWidth="1"/>
    <col min="9222" max="9223" width="14.33203125" style="213" customWidth="1"/>
    <col min="9224" max="9225" width="14.5" style="213" customWidth="1"/>
    <col min="9226" max="9228" width="14.33203125" style="213" customWidth="1"/>
    <col min="9229" max="9229" width="19" style="213" customWidth="1"/>
    <col min="9230" max="9238" width="14.33203125" style="213" customWidth="1"/>
    <col min="9239" max="9240" width="15.6640625" style="213" customWidth="1"/>
    <col min="9241" max="9463" width="8.83203125" style="213"/>
    <col min="9464" max="9464" width="5.83203125" style="213" customWidth="1"/>
    <col min="9465" max="9465" width="45.5" style="213" customWidth="1"/>
    <col min="9466" max="9466" width="7.33203125" style="213" customWidth="1"/>
    <col min="9467" max="9467" width="5.6640625" style="213" customWidth="1"/>
    <col min="9468" max="9468" width="4.1640625" style="213" customWidth="1"/>
    <col min="9469" max="9469" width="10.83203125" style="213" customWidth="1"/>
    <col min="9470" max="9470" width="4.5" style="213" customWidth="1"/>
    <col min="9471" max="9471" width="13.1640625" style="213" customWidth="1"/>
    <col min="9472" max="9472" width="1.6640625" style="213" customWidth="1"/>
    <col min="9473" max="9473" width="12" style="213" customWidth="1"/>
    <col min="9474" max="9474" width="6.33203125" style="213" customWidth="1"/>
    <col min="9475" max="9475" width="13.5" style="213" customWidth="1"/>
    <col min="9476" max="9476" width="6.83203125" style="213" customWidth="1"/>
    <col min="9477" max="9477" width="6.5" style="213" customWidth="1"/>
    <col min="9478" max="9479" width="14.33203125" style="213" customWidth="1"/>
    <col min="9480" max="9481" width="14.5" style="213" customWidth="1"/>
    <col min="9482" max="9484" width="14.33203125" style="213" customWidth="1"/>
    <col min="9485" max="9485" width="19" style="213" customWidth="1"/>
    <col min="9486" max="9494" width="14.33203125" style="213" customWidth="1"/>
    <col min="9495" max="9496" width="15.6640625" style="213" customWidth="1"/>
    <col min="9497" max="9719" width="8.83203125" style="213"/>
    <col min="9720" max="9720" width="5.83203125" style="213" customWidth="1"/>
    <col min="9721" max="9721" width="45.5" style="213" customWidth="1"/>
    <col min="9722" max="9722" width="7.33203125" style="213" customWidth="1"/>
    <col min="9723" max="9723" width="5.6640625" style="213" customWidth="1"/>
    <col min="9724" max="9724" width="4.1640625" style="213" customWidth="1"/>
    <col min="9725" max="9725" width="10.83203125" style="213" customWidth="1"/>
    <col min="9726" max="9726" width="4.5" style="213" customWidth="1"/>
    <col min="9727" max="9727" width="13.1640625" style="213" customWidth="1"/>
    <col min="9728" max="9728" width="1.6640625" style="213" customWidth="1"/>
    <col min="9729" max="9729" width="12" style="213" customWidth="1"/>
    <col min="9730" max="9730" width="6.33203125" style="213" customWidth="1"/>
    <col min="9731" max="9731" width="13.5" style="213" customWidth="1"/>
    <col min="9732" max="9732" width="6.83203125" style="213" customWidth="1"/>
    <col min="9733" max="9733" width="6.5" style="213" customWidth="1"/>
    <col min="9734" max="9735" width="14.33203125" style="213" customWidth="1"/>
    <col min="9736" max="9737" width="14.5" style="213" customWidth="1"/>
    <col min="9738" max="9740" width="14.33203125" style="213" customWidth="1"/>
    <col min="9741" max="9741" width="19" style="213" customWidth="1"/>
    <col min="9742" max="9750" width="14.33203125" style="213" customWidth="1"/>
    <col min="9751" max="9752" width="15.6640625" style="213" customWidth="1"/>
    <col min="9753" max="9975" width="8.83203125" style="213"/>
    <col min="9976" max="9976" width="5.83203125" style="213" customWidth="1"/>
    <col min="9977" max="9977" width="45.5" style="213" customWidth="1"/>
    <col min="9978" max="9978" width="7.33203125" style="213" customWidth="1"/>
    <col min="9979" max="9979" width="5.6640625" style="213" customWidth="1"/>
    <col min="9980" max="9980" width="4.1640625" style="213" customWidth="1"/>
    <col min="9981" max="9981" width="10.83203125" style="213" customWidth="1"/>
    <col min="9982" max="9982" width="4.5" style="213" customWidth="1"/>
    <col min="9983" max="9983" width="13.1640625" style="213" customWidth="1"/>
    <col min="9984" max="9984" width="1.6640625" style="213" customWidth="1"/>
    <col min="9985" max="9985" width="12" style="213" customWidth="1"/>
    <col min="9986" max="9986" width="6.33203125" style="213" customWidth="1"/>
    <col min="9987" max="9987" width="13.5" style="213" customWidth="1"/>
    <col min="9988" max="9988" width="6.83203125" style="213" customWidth="1"/>
    <col min="9989" max="9989" width="6.5" style="213" customWidth="1"/>
    <col min="9990" max="9991" width="14.33203125" style="213" customWidth="1"/>
    <col min="9992" max="9993" width="14.5" style="213" customWidth="1"/>
    <col min="9994" max="9996" width="14.33203125" style="213" customWidth="1"/>
    <col min="9997" max="9997" width="19" style="213" customWidth="1"/>
    <col min="9998" max="10006" width="14.33203125" style="213" customWidth="1"/>
    <col min="10007" max="10008" width="15.6640625" style="213" customWidth="1"/>
    <col min="10009" max="10231" width="8.83203125" style="213"/>
    <col min="10232" max="10232" width="5.83203125" style="213" customWidth="1"/>
    <col min="10233" max="10233" width="45.5" style="213" customWidth="1"/>
    <col min="10234" max="10234" width="7.33203125" style="213" customWidth="1"/>
    <col min="10235" max="10235" width="5.6640625" style="213" customWidth="1"/>
    <col min="10236" max="10236" width="4.1640625" style="213" customWidth="1"/>
    <col min="10237" max="10237" width="10.83203125" style="213" customWidth="1"/>
    <col min="10238" max="10238" width="4.5" style="213" customWidth="1"/>
    <col min="10239" max="10239" width="13.1640625" style="213" customWidth="1"/>
    <col min="10240" max="10240" width="1.6640625" style="213" customWidth="1"/>
    <col min="10241" max="10241" width="12" style="213" customWidth="1"/>
    <col min="10242" max="10242" width="6.33203125" style="213" customWidth="1"/>
    <col min="10243" max="10243" width="13.5" style="213" customWidth="1"/>
    <col min="10244" max="10244" width="6.83203125" style="213" customWidth="1"/>
    <col min="10245" max="10245" width="6.5" style="213" customWidth="1"/>
    <col min="10246" max="10247" width="14.33203125" style="213" customWidth="1"/>
    <col min="10248" max="10249" width="14.5" style="213" customWidth="1"/>
    <col min="10250" max="10252" width="14.33203125" style="213" customWidth="1"/>
    <col min="10253" max="10253" width="19" style="213" customWidth="1"/>
    <col min="10254" max="10262" width="14.33203125" style="213" customWidth="1"/>
    <col min="10263" max="10264" width="15.6640625" style="213" customWidth="1"/>
    <col min="10265" max="10487" width="8.83203125" style="213"/>
    <col min="10488" max="10488" width="5.83203125" style="213" customWidth="1"/>
    <col min="10489" max="10489" width="45.5" style="213" customWidth="1"/>
    <col min="10490" max="10490" width="7.33203125" style="213" customWidth="1"/>
    <col min="10491" max="10491" width="5.6640625" style="213" customWidth="1"/>
    <col min="10492" max="10492" width="4.1640625" style="213" customWidth="1"/>
    <col min="10493" max="10493" width="10.83203125" style="213" customWidth="1"/>
    <col min="10494" max="10494" width="4.5" style="213" customWidth="1"/>
    <col min="10495" max="10495" width="13.1640625" style="213" customWidth="1"/>
    <col min="10496" max="10496" width="1.6640625" style="213" customWidth="1"/>
    <col min="10497" max="10497" width="12" style="213" customWidth="1"/>
    <col min="10498" max="10498" width="6.33203125" style="213" customWidth="1"/>
    <col min="10499" max="10499" width="13.5" style="213" customWidth="1"/>
    <col min="10500" max="10500" width="6.83203125" style="213" customWidth="1"/>
    <col min="10501" max="10501" width="6.5" style="213" customWidth="1"/>
    <col min="10502" max="10503" width="14.33203125" style="213" customWidth="1"/>
    <col min="10504" max="10505" width="14.5" style="213" customWidth="1"/>
    <col min="10506" max="10508" width="14.33203125" style="213" customWidth="1"/>
    <col min="10509" max="10509" width="19" style="213" customWidth="1"/>
    <col min="10510" max="10518" width="14.33203125" style="213" customWidth="1"/>
    <col min="10519" max="10520" width="15.6640625" style="213" customWidth="1"/>
    <col min="10521" max="10743" width="8.83203125" style="213"/>
    <col min="10744" max="10744" width="5.83203125" style="213" customWidth="1"/>
    <col min="10745" max="10745" width="45.5" style="213" customWidth="1"/>
    <col min="10746" max="10746" width="7.33203125" style="213" customWidth="1"/>
    <col min="10747" max="10747" width="5.6640625" style="213" customWidth="1"/>
    <col min="10748" max="10748" width="4.1640625" style="213" customWidth="1"/>
    <col min="10749" max="10749" width="10.83203125" style="213" customWidth="1"/>
    <col min="10750" max="10750" width="4.5" style="213" customWidth="1"/>
    <col min="10751" max="10751" width="13.1640625" style="213" customWidth="1"/>
    <col min="10752" max="10752" width="1.6640625" style="213" customWidth="1"/>
    <col min="10753" max="10753" width="12" style="213" customWidth="1"/>
    <col min="10754" max="10754" width="6.33203125" style="213" customWidth="1"/>
    <col min="10755" max="10755" width="13.5" style="213" customWidth="1"/>
    <col min="10756" max="10756" width="6.83203125" style="213" customWidth="1"/>
    <col min="10757" max="10757" width="6.5" style="213" customWidth="1"/>
    <col min="10758" max="10759" width="14.33203125" style="213" customWidth="1"/>
    <col min="10760" max="10761" width="14.5" style="213" customWidth="1"/>
    <col min="10762" max="10764" width="14.33203125" style="213" customWidth="1"/>
    <col min="10765" max="10765" width="19" style="213" customWidth="1"/>
    <col min="10766" max="10774" width="14.33203125" style="213" customWidth="1"/>
    <col min="10775" max="10776" width="15.6640625" style="213" customWidth="1"/>
    <col min="10777" max="10999" width="8.83203125" style="213"/>
    <col min="11000" max="11000" width="5.83203125" style="213" customWidth="1"/>
    <col min="11001" max="11001" width="45.5" style="213" customWidth="1"/>
    <col min="11002" max="11002" width="7.33203125" style="213" customWidth="1"/>
    <col min="11003" max="11003" width="5.6640625" style="213" customWidth="1"/>
    <col min="11004" max="11004" width="4.1640625" style="213" customWidth="1"/>
    <col min="11005" max="11005" width="10.83203125" style="213" customWidth="1"/>
    <col min="11006" max="11006" width="4.5" style="213" customWidth="1"/>
    <col min="11007" max="11007" width="13.1640625" style="213" customWidth="1"/>
    <col min="11008" max="11008" width="1.6640625" style="213" customWidth="1"/>
    <col min="11009" max="11009" width="12" style="213" customWidth="1"/>
    <col min="11010" max="11010" width="6.33203125" style="213" customWidth="1"/>
    <col min="11011" max="11011" width="13.5" style="213" customWidth="1"/>
    <col min="11012" max="11012" width="6.83203125" style="213" customWidth="1"/>
    <col min="11013" max="11013" width="6.5" style="213" customWidth="1"/>
    <col min="11014" max="11015" width="14.33203125" style="213" customWidth="1"/>
    <col min="11016" max="11017" width="14.5" style="213" customWidth="1"/>
    <col min="11018" max="11020" width="14.33203125" style="213" customWidth="1"/>
    <col min="11021" max="11021" width="19" style="213" customWidth="1"/>
    <col min="11022" max="11030" width="14.33203125" style="213" customWidth="1"/>
    <col min="11031" max="11032" width="15.6640625" style="213" customWidth="1"/>
    <col min="11033" max="11255" width="8.83203125" style="213"/>
    <col min="11256" max="11256" width="5.83203125" style="213" customWidth="1"/>
    <col min="11257" max="11257" width="45.5" style="213" customWidth="1"/>
    <col min="11258" max="11258" width="7.33203125" style="213" customWidth="1"/>
    <col min="11259" max="11259" width="5.6640625" style="213" customWidth="1"/>
    <col min="11260" max="11260" width="4.1640625" style="213" customWidth="1"/>
    <col min="11261" max="11261" width="10.83203125" style="213" customWidth="1"/>
    <col min="11262" max="11262" width="4.5" style="213" customWidth="1"/>
    <col min="11263" max="11263" width="13.1640625" style="213" customWidth="1"/>
    <col min="11264" max="11264" width="1.6640625" style="213" customWidth="1"/>
    <col min="11265" max="11265" width="12" style="213" customWidth="1"/>
    <col min="11266" max="11266" width="6.33203125" style="213" customWidth="1"/>
    <col min="11267" max="11267" width="13.5" style="213" customWidth="1"/>
    <col min="11268" max="11268" width="6.83203125" style="213" customWidth="1"/>
    <col min="11269" max="11269" width="6.5" style="213" customWidth="1"/>
    <col min="11270" max="11271" width="14.33203125" style="213" customWidth="1"/>
    <col min="11272" max="11273" width="14.5" style="213" customWidth="1"/>
    <col min="11274" max="11276" width="14.33203125" style="213" customWidth="1"/>
    <col min="11277" max="11277" width="19" style="213" customWidth="1"/>
    <col min="11278" max="11286" width="14.33203125" style="213" customWidth="1"/>
    <col min="11287" max="11288" width="15.6640625" style="213" customWidth="1"/>
    <col min="11289" max="11511" width="8.83203125" style="213"/>
    <col min="11512" max="11512" width="5.83203125" style="213" customWidth="1"/>
    <col min="11513" max="11513" width="45.5" style="213" customWidth="1"/>
    <col min="11514" max="11514" width="7.33203125" style="213" customWidth="1"/>
    <col min="11515" max="11515" width="5.6640625" style="213" customWidth="1"/>
    <col min="11516" max="11516" width="4.1640625" style="213" customWidth="1"/>
    <col min="11517" max="11517" width="10.83203125" style="213" customWidth="1"/>
    <col min="11518" max="11518" width="4.5" style="213" customWidth="1"/>
    <col min="11519" max="11519" width="13.1640625" style="213" customWidth="1"/>
    <col min="11520" max="11520" width="1.6640625" style="213" customWidth="1"/>
    <col min="11521" max="11521" width="12" style="213" customWidth="1"/>
    <col min="11522" max="11522" width="6.33203125" style="213" customWidth="1"/>
    <col min="11523" max="11523" width="13.5" style="213" customWidth="1"/>
    <col min="11524" max="11524" width="6.83203125" style="213" customWidth="1"/>
    <col min="11525" max="11525" width="6.5" style="213" customWidth="1"/>
    <col min="11526" max="11527" width="14.33203125" style="213" customWidth="1"/>
    <col min="11528" max="11529" width="14.5" style="213" customWidth="1"/>
    <col min="11530" max="11532" width="14.33203125" style="213" customWidth="1"/>
    <col min="11533" max="11533" width="19" style="213" customWidth="1"/>
    <col min="11534" max="11542" width="14.33203125" style="213" customWidth="1"/>
    <col min="11543" max="11544" width="15.6640625" style="213" customWidth="1"/>
    <col min="11545" max="11767" width="8.83203125" style="213"/>
    <col min="11768" max="11768" width="5.83203125" style="213" customWidth="1"/>
    <col min="11769" max="11769" width="45.5" style="213" customWidth="1"/>
    <col min="11770" max="11770" width="7.33203125" style="213" customWidth="1"/>
    <col min="11771" max="11771" width="5.6640625" style="213" customWidth="1"/>
    <col min="11772" max="11772" width="4.1640625" style="213" customWidth="1"/>
    <col min="11773" max="11773" width="10.83203125" style="213" customWidth="1"/>
    <col min="11774" max="11774" width="4.5" style="213" customWidth="1"/>
    <col min="11775" max="11775" width="13.1640625" style="213" customWidth="1"/>
    <col min="11776" max="11776" width="1.6640625" style="213" customWidth="1"/>
    <col min="11777" max="11777" width="12" style="213" customWidth="1"/>
    <col min="11778" max="11778" width="6.33203125" style="213" customWidth="1"/>
    <col min="11779" max="11779" width="13.5" style="213" customWidth="1"/>
    <col min="11780" max="11780" width="6.83203125" style="213" customWidth="1"/>
    <col min="11781" max="11781" width="6.5" style="213" customWidth="1"/>
    <col min="11782" max="11783" width="14.33203125" style="213" customWidth="1"/>
    <col min="11784" max="11785" width="14.5" style="213" customWidth="1"/>
    <col min="11786" max="11788" width="14.33203125" style="213" customWidth="1"/>
    <col min="11789" max="11789" width="19" style="213" customWidth="1"/>
    <col min="11790" max="11798" width="14.33203125" style="213" customWidth="1"/>
    <col min="11799" max="11800" width="15.6640625" style="213" customWidth="1"/>
    <col min="11801" max="12023" width="8.83203125" style="213"/>
    <col min="12024" max="12024" width="5.83203125" style="213" customWidth="1"/>
    <col min="12025" max="12025" width="45.5" style="213" customWidth="1"/>
    <col min="12026" max="12026" width="7.33203125" style="213" customWidth="1"/>
    <col min="12027" max="12027" width="5.6640625" style="213" customWidth="1"/>
    <col min="12028" max="12028" width="4.1640625" style="213" customWidth="1"/>
    <col min="12029" max="12029" width="10.83203125" style="213" customWidth="1"/>
    <col min="12030" max="12030" width="4.5" style="213" customWidth="1"/>
    <col min="12031" max="12031" width="13.1640625" style="213" customWidth="1"/>
    <col min="12032" max="12032" width="1.6640625" style="213" customWidth="1"/>
    <col min="12033" max="12033" width="12" style="213" customWidth="1"/>
    <col min="12034" max="12034" width="6.33203125" style="213" customWidth="1"/>
    <col min="12035" max="12035" width="13.5" style="213" customWidth="1"/>
    <col min="12036" max="12036" width="6.83203125" style="213" customWidth="1"/>
    <col min="12037" max="12037" width="6.5" style="213" customWidth="1"/>
    <col min="12038" max="12039" width="14.33203125" style="213" customWidth="1"/>
    <col min="12040" max="12041" width="14.5" style="213" customWidth="1"/>
    <col min="12042" max="12044" width="14.33203125" style="213" customWidth="1"/>
    <col min="12045" max="12045" width="19" style="213" customWidth="1"/>
    <col min="12046" max="12054" width="14.33203125" style="213" customWidth="1"/>
    <col min="12055" max="12056" width="15.6640625" style="213" customWidth="1"/>
    <col min="12057" max="12279" width="8.83203125" style="213"/>
    <col min="12280" max="12280" width="5.83203125" style="213" customWidth="1"/>
    <col min="12281" max="12281" width="45.5" style="213" customWidth="1"/>
    <col min="12282" max="12282" width="7.33203125" style="213" customWidth="1"/>
    <col min="12283" max="12283" width="5.6640625" style="213" customWidth="1"/>
    <col min="12284" max="12284" width="4.1640625" style="213" customWidth="1"/>
    <col min="12285" max="12285" width="10.83203125" style="213" customWidth="1"/>
    <col min="12286" max="12286" width="4.5" style="213" customWidth="1"/>
    <col min="12287" max="12287" width="13.1640625" style="213" customWidth="1"/>
    <col min="12288" max="12288" width="1.6640625" style="213" customWidth="1"/>
    <col min="12289" max="12289" width="12" style="213" customWidth="1"/>
    <col min="12290" max="12290" width="6.33203125" style="213" customWidth="1"/>
    <col min="12291" max="12291" width="13.5" style="213" customWidth="1"/>
    <col min="12292" max="12292" width="6.83203125" style="213" customWidth="1"/>
    <col min="12293" max="12293" width="6.5" style="213" customWidth="1"/>
    <col min="12294" max="12295" width="14.33203125" style="213" customWidth="1"/>
    <col min="12296" max="12297" width="14.5" style="213" customWidth="1"/>
    <col min="12298" max="12300" width="14.33203125" style="213" customWidth="1"/>
    <col min="12301" max="12301" width="19" style="213" customWidth="1"/>
    <col min="12302" max="12310" width="14.33203125" style="213" customWidth="1"/>
    <col min="12311" max="12312" width="15.6640625" style="213" customWidth="1"/>
    <col min="12313" max="12535" width="8.83203125" style="213"/>
    <col min="12536" max="12536" width="5.83203125" style="213" customWidth="1"/>
    <col min="12537" max="12537" width="45.5" style="213" customWidth="1"/>
    <col min="12538" max="12538" width="7.33203125" style="213" customWidth="1"/>
    <col min="12539" max="12539" width="5.6640625" style="213" customWidth="1"/>
    <col min="12540" max="12540" width="4.1640625" style="213" customWidth="1"/>
    <col min="12541" max="12541" width="10.83203125" style="213" customWidth="1"/>
    <col min="12542" max="12542" width="4.5" style="213" customWidth="1"/>
    <col min="12543" max="12543" width="13.1640625" style="213" customWidth="1"/>
    <col min="12544" max="12544" width="1.6640625" style="213" customWidth="1"/>
    <col min="12545" max="12545" width="12" style="213" customWidth="1"/>
    <col min="12546" max="12546" width="6.33203125" style="213" customWidth="1"/>
    <col min="12547" max="12547" width="13.5" style="213" customWidth="1"/>
    <col min="12548" max="12548" width="6.83203125" style="213" customWidth="1"/>
    <col min="12549" max="12549" width="6.5" style="213" customWidth="1"/>
    <col min="12550" max="12551" width="14.33203125" style="213" customWidth="1"/>
    <col min="12552" max="12553" width="14.5" style="213" customWidth="1"/>
    <col min="12554" max="12556" width="14.33203125" style="213" customWidth="1"/>
    <col min="12557" max="12557" width="19" style="213" customWidth="1"/>
    <col min="12558" max="12566" width="14.33203125" style="213" customWidth="1"/>
    <col min="12567" max="12568" width="15.6640625" style="213" customWidth="1"/>
    <col min="12569" max="12791" width="8.83203125" style="213"/>
    <col min="12792" max="12792" width="5.83203125" style="213" customWidth="1"/>
    <col min="12793" max="12793" width="45.5" style="213" customWidth="1"/>
    <col min="12794" max="12794" width="7.33203125" style="213" customWidth="1"/>
    <col min="12795" max="12795" width="5.6640625" style="213" customWidth="1"/>
    <col min="12796" max="12796" width="4.1640625" style="213" customWidth="1"/>
    <col min="12797" max="12797" width="10.83203125" style="213" customWidth="1"/>
    <col min="12798" max="12798" width="4.5" style="213" customWidth="1"/>
    <col min="12799" max="12799" width="13.1640625" style="213" customWidth="1"/>
    <col min="12800" max="12800" width="1.6640625" style="213" customWidth="1"/>
    <col min="12801" max="12801" width="12" style="213" customWidth="1"/>
    <col min="12802" max="12802" width="6.33203125" style="213" customWidth="1"/>
    <col min="12803" max="12803" width="13.5" style="213" customWidth="1"/>
    <col min="12804" max="12804" width="6.83203125" style="213" customWidth="1"/>
    <col min="12805" max="12805" width="6.5" style="213" customWidth="1"/>
    <col min="12806" max="12807" width="14.33203125" style="213" customWidth="1"/>
    <col min="12808" max="12809" width="14.5" style="213" customWidth="1"/>
    <col min="12810" max="12812" width="14.33203125" style="213" customWidth="1"/>
    <col min="12813" max="12813" width="19" style="213" customWidth="1"/>
    <col min="12814" max="12822" width="14.33203125" style="213" customWidth="1"/>
    <col min="12823" max="12824" width="15.6640625" style="213" customWidth="1"/>
    <col min="12825" max="13047" width="8.83203125" style="213"/>
    <col min="13048" max="13048" width="5.83203125" style="213" customWidth="1"/>
    <col min="13049" max="13049" width="45.5" style="213" customWidth="1"/>
    <col min="13050" max="13050" width="7.33203125" style="213" customWidth="1"/>
    <col min="13051" max="13051" width="5.6640625" style="213" customWidth="1"/>
    <col min="13052" max="13052" width="4.1640625" style="213" customWidth="1"/>
    <col min="13053" max="13053" width="10.83203125" style="213" customWidth="1"/>
    <col min="13054" max="13054" width="4.5" style="213" customWidth="1"/>
    <col min="13055" max="13055" width="13.1640625" style="213" customWidth="1"/>
    <col min="13056" max="13056" width="1.6640625" style="213" customWidth="1"/>
    <col min="13057" max="13057" width="12" style="213" customWidth="1"/>
    <col min="13058" max="13058" width="6.33203125" style="213" customWidth="1"/>
    <col min="13059" max="13059" width="13.5" style="213" customWidth="1"/>
    <col min="13060" max="13060" width="6.83203125" style="213" customWidth="1"/>
    <col min="13061" max="13061" width="6.5" style="213" customWidth="1"/>
    <col min="13062" max="13063" width="14.33203125" style="213" customWidth="1"/>
    <col min="13064" max="13065" width="14.5" style="213" customWidth="1"/>
    <col min="13066" max="13068" width="14.33203125" style="213" customWidth="1"/>
    <col min="13069" max="13069" width="19" style="213" customWidth="1"/>
    <col min="13070" max="13078" width="14.33203125" style="213" customWidth="1"/>
    <col min="13079" max="13080" width="15.6640625" style="213" customWidth="1"/>
    <col min="13081" max="13303" width="8.83203125" style="213"/>
    <col min="13304" max="13304" width="5.83203125" style="213" customWidth="1"/>
    <col min="13305" max="13305" width="45.5" style="213" customWidth="1"/>
    <col min="13306" max="13306" width="7.33203125" style="213" customWidth="1"/>
    <col min="13307" max="13307" width="5.6640625" style="213" customWidth="1"/>
    <col min="13308" max="13308" width="4.1640625" style="213" customWidth="1"/>
    <col min="13309" max="13309" width="10.83203125" style="213" customWidth="1"/>
    <col min="13310" max="13310" width="4.5" style="213" customWidth="1"/>
    <col min="13311" max="13311" width="13.1640625" style="213" customWidth="1"/>
    <col min="13312" max="13312" width="1.6640625" style="213" customWidth="1"/>
    <col min="13313" max="13313" width="12" style="213" customWidth="1"/>
    <col min="13314" max="13314" width="6.33203125" style="213" customWidth="1"/>
    <col min="13315" max="13315" width="13.5" style="213" customWidth="1"/>
    <col min="13316" max="13316" width="6.83203125" style="213" customWidth="1"/>
    <col min="13317" max="13317" width="6.5" style="213" customWidth="1"/>
    <col min="13318" max="13319" width="14.33203125" style="213" customWidth="1"/>
    <col min="13320" max="13321" width="14.5" style="213" customWidth="1"/>
    <col min="13322" max="13324" width="14.33203125" style="213" customWidth="1"/>
    <col min="13325" max="13325" width="19" style="213" customWidth="1"/>
    <col min="13326" max="13334" width="14.33203125" style="213" customWidth="1"/>
    <col min="13335" max="13336" width="15.6640625" style="213" customWidth="1"/>
    <col min="13337" max="13559" width="8.83203125" style="213"/>
    <col min="13560" max="13560" width="5.83203125" style="213" customWidth="1"/>
    <col min="13561" max="13561" width="45.5" style="213" customWidth="1"/>
    <col min="13562" max="13562" width="7.33203125" style="213" customWidth="1"/>
    <col min="13563" max="13563" width="5.6640625" style="213" customWidth="1"/>
    <col min="13564" max="13564" width="4.1640625" style="213" customWidth="1"/>
    <col min="13565" max="13565" width="10.83203125" style="213" customWidth="1"/>
    <col min="13566" max="13566" width="4.5" style="213" customWidth="1"/>
    <col min="13567" max="13567" width="13.1640625" style="213" customWidth="1"/>
    <col min="13568" max="13568" width="1.6640625" style="213" customWidth="1"/>
    <col min="13569" max="13569" width="12" style="213" customWidth="1"/>
    <col min="13570" max="13570" width="6.33203125" style="213" customWidth="1"/>
    <col min="13571" max="13571" width="13.5" style="213" customWidth="1"/>
    <col min="13572" max="13572" width="6.83203125" style="213" customWidth="1"/>
    <col min="13573" max="13573" width="6.5" style="213" customWidth="1"/>
    <col min="13574" max="13575" width="14.33203125" style="213" customWidth="1"/>
    <col min="13576" max="13577" width="14.5" style="213" customWidth="1"/>
    <col min="13578" max="13580" width="14.33203125" style="213" customWidth="1"/>
    <col min="13581" max="13581" width="19" style="213" customWidth="1"/>
    <col min="13582" max="13590" width="14.33203125" style="213" customWidth="1"/>
    <col min="13591" max="13592" width="15.6640625" style="213" customWidth="1"/>
    <col min="13593" max="13815" width="8.83203125" style="213"/>
    <col min="13816" max="13816" width="5.83203125" style="213" customWidth="1"/>
    <col min="13817" max="13817" width="45.5" style="213" customWidth="1"/>
    <col min="13818" max="13818" width="7.33203125" style="213" customWidth="1"/>
    <col min="13819" max="13819" width="5.6640625" style="213" customWidth="1"/>
    <col min="13820" max="13820" width="4.1640625" style="213" customWidth="1"/>
    <col min="13821" max="13821" width="10.83203125" style="213" customWidth="1"/>
    <col min="13822" max="13822" width="4.5" style="213" customWidth="1"/>
    <col min="13823" max="13823" width="13.1640625" style="213" customWidth="1"/>
    <col min="13824" max="13824" width="1.6640625" style="213" customWidth="1"/>
    <col min="13825" max="13825" width="12" style="213" customWidth="1"/>
    <col min="13826" max="13826" width="6.33203125" style="213" customWidth="1"/>
    <col min="13827" max="13827" width="13.5" style="213" customWidth="1"/>
    <col min="13828" max="13828" width="6.83203125" style="213" customWidth="1"/>
    <col min="13829" max="13829" width="6.5" style="213" customWidth="1"/>
    <col min="13830" max="13831" width="14.33203125" style="213" customWidth="1"/>
    <col min="13832" max="13833" width="14.5" style="213" customWidth="1"/>
    <col min="13834" max="13836" width="14.33203125" style="213" customWidth="1"/>
    <col min="13837" max="13837" width="19" style="213" customWidth="1"/>
    <col min="13838" max="13846" width="14.33203125" style="213" customWidth="1"/>
    <col min="13847" max="13848" width="15.6640625" style="213" customWidth="1"/>
    <col min="13849" max="14071" width="8.83203125" style="213"/>
    <col min="14072" max="14072" width="5.83203125" style="213" customWidth="1"/>
    <col min="14073" max="14073" width="45.5" style="213" customWidth="1"/>
    <col min="14074" max="14074" width="7.33203125" style="213" customWidth="1"/>
    <col min="14075" max="14075" width="5.6640625" style="213" customWidth="1"/>
    <col min="14076" max="14076" width="4.1640625" style="213" customWidth="1"/>
    <col min="14077" max="14077" width="10.83203125" style="213" customWidth="1"/>
    <col min="14078" max="14078" width="4.5" style="213" customWidth="1"/>
    <col min="14079" max="14079" width="13.1640625" style="213" customWidth="1"/>
    <col min="14080" max="14080" width="1.6640625" style="213" customWidth="1"/>
    <col min="14081" max="14081" width="12" style="213" customWidth="1"/>
    <col min="14082" max="14082" width="6.33203125" style="213" customWidth="1"/>
    <col min="14083" max="14083" width="13.5" style="213" customWidth="1"/>
    <col min="14084" max="14084" width="6.83203125" style="213" customWidth="1"/>
    <col min="14085" max="14085" width="6.5" style="213" customWidth="1"/>
    <col min="14086" max="14087" width="14.33203125" style="213" customWidth="1"/>
    <col min="14088" max="14089" width="14.5" style="213" customWidth="1"/>
    <col min="14090" max="14092" width="14.33203125" style="213" customWidth="1"/>
    <col min="14093" max="14093" width="19" style="213" customWidth="1"/>
    <col min="14094" max="14102" width="14.33203125" style="213" customWidth="1"/>
    <col min="14103" max="14104" width="15.6640625" style="213" customWidth="1"/>
    <col min="14105" max="14327" width="8.83203125" style="213"/>
    <col min="14328" max="14328" width="5.83203125" style="213" customWidth="1"/>
    <col min="14329" max="14329" width="45.5" style="213" customWidth="1"/>
    <col min="14330" max="14330" width="7.33203125" style="213" customWidth="1"/>
    <col min="14331" max="14331" width="5.6640625" style="213" customWidth="1"/>
    <col min="14332" max="14332" width="4.1640625" style="213" customWidth="1"/>
    <col min="14333" max="14333" width="10.83203125" style="213" customWidth="1"/>
    <col min="14334" max="14334" width="4.5" style="213" customWidth="1"/>
    <col min="14335" max="14335" width="13.1640625" style="213" customWidth="1"/>
    <col min="14336" max="14336" width="1.6640625" style="213" customWidth="1"/>
    <col min="14337" max="14337" width="12" style="213" customWidth="1"/>
    <col min="14338" max="14338" width="6.33203125" style="213" customWidth="1"/>
    <col min="14339" max="14339" width="13.5" style="213" customWidth="1"/>
    <col min="14340" max="14340" width="6.83203125" style="213" customWidth="1"/>
    <col min="14341" max="14341" width="6.5" style="213" customWidth="1"/>
    <col min="14342" max="14343" width="14.33203125" style="213" customWidth="1"/>
    <col min="14344" max="14345" width="14.5" style="213" customWidth="1"/>
    <col min="14346" max="14348" width="14.33203125" style="213" customWidth="1"/>
    <col min="14349" max="14349" width="19" style="213" customWidth="1"/>
    <col min="14350" max="14358" width="14.33203125" style="213" customWidth="1"/>
    <col min="14359" max="14360" width="15.6640625" style="213" customWidth="1"/>
    <col min="14361" max="14583" width="8.83203125" style="213"/>
    <col min="14584" max="14584" width="5.83203125" style="213" customWidth="1"/>
    <col min="14585" max="14585" width="45.5" style="213" customWidth="1"/>
    <col min="14586" max="14586" width="7.33203125" style="213" customWidth="1"/>
    <col min="14587" max="14587" width="5.6640625" style="213" customWidth="1"/>
    <col min="14588" max="14588" width="4.1640625" style="213" customWidth="1"/>
    <col min="14589" max="14589" width="10.83203125" style="213" customWidth="1"/>
    <col min="14590" max="14590" width="4.5" style="213" customWidth="1"/>
    <col min="14591" max="14591" width="13.1640625" style="213" customWidth="1"/>
    <col min="14592" max="14592" width="1.6640625" style="213" customWidth="1"/>
    <col min="14593" max="14593" width="12" style="213" customWidth="1"/>
    <col min="14594" max="14594" width="6.33203125" style="213" customWidth="1"/>
    <col min="14595" max="14595" width="13.5" style="213" customWidth="1"/>
    <col min="14596" max="14596" width="6.83203125" style="213" customWidth="1"/>
    <col min="14597" max="14597" width="6.5" style="213" customWidth="1"/>
    <col min="14598" max="14599" width="14.33203125" style="213" customWidth="1"/>
    <col min="14600" max="14601" width="14.5" style="213" customWidth="1"/>
    <col min="14602" max="14604" width="14.33203125" style="213" customWidth="1"/>
    <col min="14605" max="14605" width="19" style="213" customWidth="1"/>
    <col min="14606" max="14614" width="14.33203125" style="213" customWidth="1"/>
    <col min="14615" max="14616" width="15.6640625" style="213" customWidth="1"/>
    <col min="14617" max="14839" width="8.83203125" style="213"/>
    <col min="14840" max="14840" width="5.83203125" style="213" customWidth="1"/>
    <col min="14841" max="14841" width="45.5" style="213" customWidth="1"/>
    <col min="14842" max="14842" width="7.33203125" style="213" customWidth="1"/>
    <col min="14843" max="14843" width="5.6640625" style="213" customWidth="1"/>
    <col min="14844" max="14844" width="4.1640625" style="213" customWidth="1"/>
    <col min="14845" max="14845" width="10.83203125" style="213" customWidth="1"/>
    <col min="14846" max="14846" width="4.5" style="213" customWidth="1"/>
    <col min="14847" max="14847" width="13.1640625" style="213" customWidth="1"/>
    <col min="14848" max="14848" width="1.6640625" style="213" customWidth="1"/>
    <col min="14849" max="14849" width="12" style="213" customWidth="1"/>
    <col min="14850" max="14850" width="6.33203125" style="213" customWidth="1"/>
    <col min="14851" max="14851" width="13.5" style="213" customWidth="1"/>
    <col min="14852" max="14852" width="6.83203125" style="213" customWidth="1"/>
    <col min="14853" max="14853" width="6.5" style="213" customWidth="1"/>
    <col min="14854" max="14855" width="14.33203125" style="213" customWidth="1"/>
    <col min="14856" max="14857" width="14.5" style="213" customWidth="1"/>
    <col min="14858" max="14860" width="14.33203125" style="213" customWidth="1"/>
    <col min="14861" max="14861" width="19" style="213" customWidth="1"/>
    <col min="14862" max="14870" width="14.33203125" style="213" customWidth="1"/>
    <col min="14871" max="14872" width="15.6640625" style="213" customWidth="1"/>
    <col min="14873" max="15095" width="8.83203125" style="213"/>
    <col min="15096" max="15096" width="5.83203125" style="213" customWidth="1"/>
    <col min="15097" max="15097" width="45.5" style="213" customWidth="1"/>
    <col min="15098" max="15098" width="7.33203125" style="213" customWidth="1"/>
    <col min="15099" max="15099" width="5.6640625" style="213" customWidth="1"/>
    <col min="15100" max="15100" width="4.1640625" style="213" customWidth="1"/>
    <col min="15101" max="15101" width="10.83203125" style="213" customWidth="1"/>
    <col min="15102" max="15102" width="4.5" style="213" customWidth="1"/>
    <col min="15103" max="15103" width="13.1640625" style="213" customWidth="1"/>
    <col min="15104" max="15104" width="1.6640625" style="213" customWidth="1"/>
    <col min="15105" max="15105" width="12" style="213" customWidth="1"/>
    <col min="15106" max="15106" width="6.33203125" style="213" customWidth="1"/>
    <col min="15107" max="15107" width="13.5" style="213" customWidth="1"/>
    <col min="15108" max="15108" width="6.83203125" style="213" customWidth="1"/>
    <col min="15109" max="15109" width="6.5" style="213" customWidth="1"/>
    <col min="15110" max="15111" width="14.33203125" style="213" customWidth="1"/>
    <col min="15112" max="15113" width="14.5" style="213" customWidth="1"/>
    <col min="15114" max="15116" width="14.33203125" style="213" customWidth="1"/>
    <col min="15117" max="15117" width="19" style="213" customWidth="1"/>
    <col min="15118" max="15126" width="14.33203125" style="213" customWidth="1"/>
    <col min="15127" max="15128" width="15.6640625" style="213" customWidth="1"/>
    <col min="15129" max="15351" width="8.83203125" style="213"/>
    <col min="15352" max="15352" width="5.83203125" style="213" customWidth="1"/>
    <col min="15353" max="15353" width="45.5" style="213" customWidth="1"/>
    <col min="15354" max="15354" width="7.33203125" style="213" customWidth="1"/>
    <col min="15355" max="15355" width="5.6640625" style="213" customWidth="1"/>
    <col min="15356" max="15356" width="4.1640625" style="213" customWidth="1"/>
    <col min="15357" max="15357" width="10.83203125" style="213" customWidth="1"/>
    <col min="15358" max="15358" width="4.5" style="213" customWidth="1"/>
    <col min="15359" max="15359" width="13.1640625" style="213" customWidth="1"/>
    <col min="15360" max="15360" width="1.6640625" style="213" customWidth="1"/>
    <col min="15361" max="15361" width="12" style="213" customWidth="1"/>
    <col min="15362" max="15362" width="6.33203125" style="213" customWidth="1"/>
    <col min="15363" max="15363" width="13.5" style="213" customWidth="1"/>
    <col min="15364" max="15364" width="6.83203125" style="213" customWidth="1"/>
    <col min="15365" max="15365" width="6.5" style="213" customWidth="1"/>
    <col min="15366" max="15367" width="14.33203125" style="213" customWidth="1"/>
    <col min="15368" max="15369" width="14.5" style="213" customWidth="1"/>
    <col min="15370" max="15372" width="14.33203125" style="213" customWidth="1"/>
    <col min="15373" max="15373" width="19" style="213" customWidth="1"/>
    <col min="15374" max="15382" width="14.33203125" style="213" customWidth="1"/>
    <col min="15383" max="15384" width="15.6640625" style="213" customWidth="1"/>
    <col min="15385" max="15607" width="8.83203125" style="213"/>
    <col min="15608" max="15608" width="5.83203125" style="213" customWidth="1"/>
    <col min="15609" max="15609" width="45.5" style="213" customWidth="1"/>
    <col min="15610" max="15610" width="7.33203125" style="213" customWidth="1"/>
    <col min="15611" max="15611" width="5.6640625" style="213" customWidth="1"/>
    <col min="15612" max="15612" width="4.1640625" style="213" customWidth="1"/>
    <col min="15613" max="15613" width="10.83203125" style="213" customWidth="1"/>
    <col min="15614" max="15614" width="4.5" style="213" customWidth="1"/>
    <col min="15615" max="15615" width="13.1640625" style="213" customWidth="1"/>
    <col min="15616" max="15616" width="1.6640625" style="213" customWidth="1"/>
    <col min="15617" max="15617" width="12" style="213" customWidth="1"/>
    <col min="15618" max="15618" width="6.33203125" style="213" customWidth="1"/>
    <col min="15619" max="15619" width="13.5" style="213" customWidth="1"/>
    <col min="15620" max="15620" width="6.83203125" style="213" customWidth="1"/>
    <col min="15621" max="15621" width="6.5" style="213" customWidth="1"/>
    <col min="15622" max="15623" width="14.33203125" style="213" customWidth="1"/>
    <col min="15624" max="15625" width="14.5" style="213" customWidth="1"/>
    <col min="15626" max="15628" width="14.33203125" style="213" customWidth="1"/>
    <col min="15629" max="15629" width="19" style="213" customWidth="1"/>
    <col min="15630" max="15638" width="14.33203125" style="213" customWidth="1"/>
    <col min="15639" max="15640" width="15.6640625" style="213" customWidth="1"/>
    <col min="15641" max="15863" width="8.83203125" style="213"/>
    <col min="15864" max="15864" width="5.83203125" style="213" customWidth="1"/>
    <col min="15865" max="15865" width="45.5" style="213" customWidth="1"/>
    <col min="15866" max="15866" width="7.33203125" style="213" customWidth="1"/>
    <col min="15867" max="15867" width="5.6640625" style="213" customWidth="1"/>
    <col min="15868" max="15868" width="4.1640625" style="213" customWidth="1"/>
    <col min="15869" max="15869" width="10.83203125" style="213" customWidth="1"/>
    <col min="15870" max="15870" width="4.5" style="213" customWidth="1"/>
    <col min="15871" max="15871" width="13.1640625" style="213" customWidth="1"/>
    <col min="15872" max="15872" width="1.6640625" style="213" customWidth="1"/>
    <col min="15873" max="15873" width="12" style="213" customWidth="1"/>
    <col min="15874" max="15874" width="6.33203125" style="213" customWidth="1"/>
    <col min="15875" max="15875" width="13.5" style="213" customWidth="1"/>
    <col min="15876" max="15876" width="6.83203125" style="213" customWidth="1"/>
    <col min="15877" max="15877" width="6.5" style="213" customWidth="1"/>
    <col min="15878" max="15879" width="14.33203125" style="213" customWidth="1"/>
    <col min="15880" max="15881" width="14.5" style="213" customWidth="1"/>
    <col min="15882" max="15884" width="14.33203125" style="213" customWidth="1"/>
    <col min="15885" max="15885" width="19" style="213" customWidth="1"/>
    <col min="15886" max="15894" width="14.33203125" style="213" customWidth="1"/>
    <col min="15895" max="15896" width="15.6640625" style="213" customWidth="1"/>
    <col min="15897" max="16119" width="8.83203125" style="213"/>
    <col min="16120" max="16120" width="5.83203125" style="213" customWidth="1"/>
    <col min="16121" max="16121" width="45.5" style="213" customWidth="1"/>
    <col min="16122" max="16122" width="7.33203125" style="213" customWidth="1"/>
    <col min="16123" max="16123" width="5.6640625" style="213" customWidth="1"/>
    <col min="16124" max="16124" width="4.1640625" style="213" customWidth="1"/>
    <col min="16125" max="16125" width="10.83203125" style="213" customWidth="1"/>
    <col min="16126" max="16126" width="4.5" style="213" customWidth="1"/>
    <col min="16127" max="16127" width="13.1640625" style="213" customWidth="1"/>
    <col min="16128" max="16128" width="1.6640625" style="213" customWidth="1"/>
    <col min="16129" max="16129" width="12" style="213" customWidth="1"/>
    <col min="16130" max="16130" width="6.33203125" style="213" customWidth="1"/>
    <col min="16131" max="16131" width="13.5" style="213" customWidth="1"/>
    <col min="16132" max="16132" width="6.83203125" style="213" customWidth="1"/>
    <col min="16133" max="16133" width="6.5" style="213" customWidth="1"/>
    <col min="16134" max="16135" width="14.33203125" style="213" customWidth="1"/>
    <col min="16136" max="16137" width="14.5" style="213" customWidth="1"/>
    <col min="16138" max="16140" width="14.33203125" style="213" customWidth="1"/>
    <col min="16141" max="16141" width="19" style="213" customWidth="1"/>
    <col min="16142" max="16150" width="14.33203125" style="213" customWidth="1"/>
    <col min="16151" max="16152" width="15.6640625" style="213" customWidth="1"/>
    <col min="16153" max="16384" width="8.83203125" style="213"/>
  </cols>
  <sheetData>
    <row r="1" spans="1:11" ht="15">
      <c r="B1" s="371" t="s">
        <v>104</v>
      </c>
      <c r="C1" s="372"/>
      <c r="D1" s="372"/>
      <c r="E1" s="372"/>
      <c r="F1" s="372"/>
      <c r="G1" s="372"/>
      <c r="H1" s="372"/>
    </row>
    <row r="2" spans="1:11" ht="13.5" customHeight="1">
      <c r="B2" s="214"/>
      <c r="C2" s="215"/>
      <c r="D2" s="215"/>
      <c r="E2" s="215"/>
      <c r="F2" s="215"/>
      <c r="G2" s="215"/>
      <c r="H2" s="215"/>
    </row>
    <row r="3" spans="1:11" ht="25.5" customHeight="1">
      <c r="A3" s="216" t="s">
        <v>19</v>
      </c>
      <c r="B3" s="373" t="s">
        <v>105</v>
      </c>
      <c r="C3" s="373"/>
      <c r="D3" s="373"/>
      <c r="E3" s="373"/>
      <c r="F3" s="373"/>
      <c r="G3" s="373"/>
      <c r="H3" s="373"/>
    </row>
    <row r="4" spans="1:11" ht="25.5" customHeight="1">
      <c r="A4" s="216"/>
      <c r="B4" s="373"/>
      <c r="C4" s="373"/>
      <c r="D4" s="373"/>
      <c r="E4" s="373"/>
      <c r="F4" s="373"/>
      <c r="G4" s="373"/>
      <c r="H4" s="373"/>
    </row>
    <row r="5" spans="1:11" s="222" customFormat="1" ht="13.5" customHeight="1">
      <c r="A5" s="217"/>
      <c r="B5" s="218"/>
      <c r="C5" s="219"/>
      <c r="D5" s="219"/>
      <c r="E5" s="219"/>
      <c r="F5" s="220"/>
      <c r="G5" s="220"/>
      <c r="H5" s="221"/>
      <c r="I5" s="217"/>
    </row>
    <row r="6" spans="1:11" s="226" customFormat="1" ht="16">
      <c r="A6" s="223" t="s">
        <v>106</v>
      </c>
      <c r="B6" s="223" t="s">
        <v>107</v>
      </c>
      <c r="C6" s="224"/>
      <c r="D6" s="224"/>
      <c r="E6" s="224"/>
      <c r="F6" s="224"/>
      <c r="G6" s="224"/>
      <c r="H6" s="224"/>
      <c r="I6" s="225"/>
    </row>
    <row r="7" spans="1:11" s="226" customFormat="1" ht="16">
      <c r="A7" s="227"/>
      <c r="B7" s="227"/>
      <c r="C7" s="228"/>
      <c r="D7" s="228"/>
      <c r="E7" s="228"/>
      <c r="F7" s="229"/>
      <c r="G7" s="229"/>
      <c r="H7" s="230"/>
      <c r="I7" s="225"/>
    </row>
    <row r="8" spans="1:11" s="222" customFormat="1">
      <c r="A8" s="231"/>
      <c r="B8" s="217"/>
      <c r="C8" s="219"/>
      <c r="D8" s="219"/>
      <c r="E8" s="219"/>
      <c r="F8" s="220"/>
      <c r="G8" s="220"/>
      <c r="H8" s="220"/>
      <c r="I8" s="217"/>
      <c r="J8" s="232"/>
      <c r="K8" s="232"/>
    </row>
    <row r="9" spans="1:11" s="222" customFormat="1" ht="174.75" customHeight="1">
      <c r="A9" s="231" t="s">
        <v>108</v>
      </c>
      <c r="B9" s="233" t="s">
        <v>109</v>
      </c>
      <c r="C9" s="219" t="s">
        <v>16</v>
      </c>
      <c r="D9" s="219">
        <v>25</v>
      </c>
      <c r="E9" s="219" t="s">
        <v>110</v>
      </c>
      <c r="F9" s="220"/>
      <c r="G9" s="220" t="s">
        <v>111</v>
      </c>
      <c r="H9" s="234">
        <f>D9*F9</f>
        <v>0</v>
      </c>
      <c r="I9" s="217"/>
      <c r="J9" s="232"/>
      <c r="K9" s="232"/>
    </row>
    <row r="10" spans="1:11" s="222" customFormat="1">
      <c r="A10" s="231"/>
      <c r="B10" s="217"/>
      <c r="C10" s="219"/>
      <c r="D10" s="219"/>
      <c r="E10" s="219"/>
      <c r="F10" s="220"/>
      <c r="G10" s="220"/>
      <c r="H10" s="220"/>
      <c r="I10" s="217"/>
      <c r="J10" s="232"/>
      <c r="K10" s="232"/>
    </row>
    <row r="11" spans="1:11" s="222" customFormat="1" ht="36">
      <c r="A11" s="231" t="s">
        <v>112</v>
      </c>
      <c r="B11" s="233" t="s">
        <v>504</v>
      </c>
      <c r="C11" s="219" t="s">
        <v>16</v>
      </c>
      <c r="D11" s="219">
        <v>4</v>
      </c>
      <c r="E11" s="219" t="s">
        <v>110</v>
      </c>
      <c r="F11" s="220"/>
      <c r="G11" s="220" t="s">
        <v>111</v>
      </c>
      <c r="H11" s="234">
        <f>D11*F11</f>
        <v>0</v>
      </c>
      <c r="I11" s="217"/>
      <c r="J11" s="232"/>
      <c r="K11" s="232"/>
    </row>
    <row r="12" spans="1:11" s="222" customFormat="1">
      <c r="A12" s="231"/>
      <c r="B12" s="217"/>
      <c r="C12" s="219"/>
      <c r="D12" s="219"/>
      <c r="E12" s="219"/>
      <c r="F12" s="220"/>
      <c r="G12" s="220"/>
      <c r="H12" s="220"/>
      <c r="I12" s="217"/>
      <c r="J12" s="232"/>
      <c r="K12" s="232"/>
    </row>
    <row r="13" spans="1:11" s="222" customFormat="1" ht="159" customHeight="1">
      <c r="A13" s="231" t="s">
        <v>113</v>
      </c>
      <c r="B13" s="233" t="s">
        <v>114</v>
      </c>
      <c r="C13" s="219" t="s">
        <v>16</v>
      </c>
      <c r="D13" s="219">
        <v>11</v>
      </c>
      <c r="E13" s="219" t="s">
        <v>110</v>
      </c>
      <c r="F13" s="220"/>
      <c r="G13" s="220" t="s">
        <v>111</v>
      </c>
      <c r="H13" s="234">
        <f>D13*F13</f>
        <v>0</v>
      </c>
      <c r="I13" s="217"/>
      <c r="J13" s="232"/>
      <c r="K13" s="232"/>
    </row>
    <row r="14" spans="1:11" s="222" customFormat="1">
      <c r="A14" s="231"/>
      <c r="B14" s="217"/>
      <c r="C14" s="219"/>
      <c r="D14" s="219"/>
      <c r="E14" s="219"/>
      <c r="F14" s="220"/>
      <c r="G14" s="220"/>
      <c r="H14" s="220"/>
      <c r="I14" s="217"/>
      <c r="J14" s="232"/>
      <c r="K14" s="232"/>
    </row>
    <row r="15" spans="1:11" s="222" customFormat="1" ht="144">
      <c r="A15" s="231" t="s">
        <v>115</v>
      </c>
      <c r="B15" s="233" t="s">
        <v>116</v>
      </c>
      <c r="C15" s="219" t="s">
        <v>16</v>
      </c>
      <c r="D15" s="219">
        <v>1</v>
      </c>
      <c r="E15" s="219" t="s">
        <v>110</v>
      </c>
      <c r="F15" s="220"/>
      <c r="G15" s="220" t="s">
        <v>111</v>
      </c>
      <c r="H15" s="234">
        <f>D15*F15</f>
        <v>0</v>
      </c>
      <c r="I15" s="217"/>
      <c r="J15" s="232"/>
      <c r="K15" s="232"/>
    </row>
    <row r="16" spans="1:11" s="222" customFormat="1">
      <c r="A16" s="231"/>
      <c r="B16" s="217"/>
      <c r="C16" s="219"/>
      <c r="D16" s="219"/>
      <c r="E16" s="219"/>
      <c r="F16" s="220"/>
      <c r="G16" s="220"/>
      <c r="H16" s="220"/>
      <c r="I16" s="217"/>
      <c r="J16" s="232"/>
      <c r="K16" s="232"/>
    </row>
    <row r="17" spans="1:11" s="222" customFormat="1" ht="144">
      <c r="A17" s="231" t="s">
        <v>117</v>
      </c>
      <c r="B17" s="233" t="s">
        <v>118</v>
      </c>
      <c r="C17" s="219" t="s">
        <v>16</v>
      </c>
      <c r="D17" s="219">
        <v>6</v>
      </c>
      <c r="E17" s="219" t="s">
        <v>110</v>
      </c>
      <c r="F17" s="220"/>
      <c r="G17" s="220" t="s">
        <v>111</v>
      </c>
      <c r="H17" s="234">
        <f>D17*F17</f>
        <v>0</v>
      </c>
      <c r="I17" s="217"/>
      <c r="J17" s="232"/>
      <c r="K17" s="232"/>
    </row>
    <row r="18" spans="1:11" s="222" customFormat="1">
      <c r="A18" s="231"/>
      <c r="B18" s="217"/>
      <c r="C18" s="219"/>
      <c r="D18" s="219"/>
      <c r="E18" s="219"/>
      <c r="F18" s="220"/>
      <c r="G18" s="220"/>
      <c r="H18" s="220"/>
      <c r="I18" s="217"/>
      <c r="J18" s="232"/>
      <c r="K18" s="232"/>
    </row>
    <row r="19" spans="1:11" s="222" customFormat="1" ht="159.75" customHeight="1">
      <c r="A19" s="231" t="s">
        <v>119</v>
      </c>
      <c r="B19" s="233" t="s">
        <v>120</v>
      </c>
      <c r="C19" s="219" t="s">
        <v>16</v>
      </c>
      <c r="D19" s="219">
        <v>1</v>
      </c>
      <c r="E19" s="219" t="s">
        <v>110</v>
      </c>
      <c r="F19" s="220"/>
      <c r="G19" s="220" t="s">
        <v>111</v>
      </c>
      <c r="H19" s="234">
        <f>D19*F19</f>
        <v>0</v>
      </c>
      <c r="I19" s="217"/>
      <c r="J19" s="232"/>
      <c r="K19" s="232"/>
    </row>
    <row r="20" spans="1:11" s="222" customFormat="1">
      <c r="A20" s="231"/>
      <c r="B20" s="217"/>
      <c r="C20" s="219"/>
      <c r="D20" s="219"/>
      <c r="E20" s="219"/>
      <c r="F20" s="220"/>
      <c r="G20" s="220"/>
      <c r="H20" s="220"/>
      <c r="I20" s="217"/>
      <c r="J20" s="232"/>
      <c r="K20" s="232"/>
    </row>
    <row r="21" spans="1:11" s="222" customFormat="1" ht="169.5" customHeight="1">
      <c r="A21" s="231" t="s">
        <v>121</v>
      </c>
      <c r="B21" s="233" t="s">
        <v>528</v>
      </c>
      <c r="C21" s="219" t="s">
        <v>16</v>
      </c>
      <c r="D21" s="219">
        <v>17</v>
      </c>
      <c r="E21" s="219" t="s">
        <v>110</v>
      </c>
      <c r="F21" s="220"/>
      <c r="G21" s="220" t="s">
        <v>111</v>
      </c>
      <c r="H21" s="234">
        <f>D21*F21</f>
        <v>0</v>
      </c>
      <c r="I21" s="217"/>
      <c r="J21" s="232"/>
      <c r="K21" s="232"/>
    </row>
    <row r="22" spans="1:11" s="222" customFormat="1">
      <c r="A22" s="231"/>
      <c r="B22" s="217"/>
      <c r="C22" s="219"/>
      <c r="D22" s="219"/>
      <c r="E22" s="219"/>
      <c r="F22" s="220"/>
      <c r="G22" s="220"/>
      <c r="H22" s="220"/>
      <c r="I22" s="217"/>
      <c r="J22" s="232"/>
      <c r="K22" s="232"/>
    </row>
    <row r="23" spans="1:11" s="222" customFormat="1" ht="172.5" customHeight="1">
      <c r="A23" s="231" t="s">
        <v>122</v>
      </c>
      <c r="B23" s="233" t="s">
        <v>123</v>
      </c>
      <c r="C23" s="219" t="s">
        <v>16</v>
      </c>
      <c r="D23" s="219">
        <v>15</v>
      </c>
      <c r="E23" s="219" t="s">
        <v>110</v>
      </c>
      <c r="F23" s="220"/>
      <c r="G23" s="220" t="s">
        <v>111</v>
      </c>
      <c r="H23" s="234">
        <f>D23*F23</f>
        <v>0</v>
      </c>
      <c r="I23" s="217"/>
      <c r="J23" s="232"/>
      <c r="K23" s="232"/>
    </row>
    <row r="24" spans="1:11" s="222" customFormat="1">
      <c r="A24" s="231"/>
      <c r="B24" s="233"/>
      <c r="C24" s="219"/>
      <c r="D24" s="220"/>
      <c r="E24" s="220"/>
      <c r="F24" s="220"/>
      <c r="G24" s="220"/>
      <c r="H24" s="220"/>
      <c r="I24" s="217"/>
      <c r="J24" s="232"/>
      <c r="K24" s="232"/>
    </row>
    <row r="25" spans="1:11" s="222" customFormat="1" ht="168.75" customHeight="1">
      <c r="A25" s="231" t="s">
        <v>124</v>
      </c>
      <c r="B25" s="233" t="s">
        <v>125</v>
      </c>
      <c r="C25" s="219" t="s">
        <v>16</v>
      </c>
      <c r="D25" s="219">
        <v>6</v>
      </c>
      <c r="E25" s="219" t="s">
        <v>110</v>
      </c>
      <c r="F25" s="220"/>
      <c r="G25" s="220" t="s">
        <v>111</v>
      </c>
      <c r="H25" s="234">
        <f>D25*F25</f>
        <v>0</v>
      </c>
      <c r="I25" s="217"/>
      <c r="J25" s="232"/>
      <c r="K25" s="232"/>
    </row>
    <row r="26" spans="1:11" s="222" customFormat="1">
      <c r="A26" s="231"/>
      <c r="B26" s="233"/>
      <c r="C26" s="219"/>
      <c r="D26" s="220"/>
      <c r="E26" s="220"/>
      <c r="F26" s="220"/>
      <c r="G26" s="220"/>
      <c r="H26" s="220"/>
      <c r="I26" s="217"/>
      <c r="J26" s="232"/>
      <c r="K26" s="232"/>
    </row>
    <row r="27" spans="1:11" s="222" customFormat="1" ht="159.75" customHeight="1">
      <c r="A27" s="231" t="s">
        <v>126</v>
      </c>
      <c r="B27" s="233" t="s">
        <v>127</v>
      </c>
      <c r="C27" s="219" t="s">
        <v>16</v>
      </c>
      <c r="D27" s="219">
        <v>5</v>
      </c>
      <c r="E27" s="219" t="s">
        <v>110</v>
      </c>
      <c r="F27" s="220"/>
      <c r="G27" s="220" t="s">
        <v>111</v>
      </c>
      <c r="H27" s="234">
        <f>D27*F27</f>
        <v>0</v>
      </c>
      <c r="I27" s="217"/>
      <c r="J27" s="232"/>
      <c r="K27" s="232"/>
    </row>
    <row r="28" spans="1:11" s="222" customFormat="1">
      <c r="A28" s="231"/>
      <c r="B28" s="233"/>
      <c r="C28" s="219"/>
      <c r="D28" s="220"/>
      <c r="E28" s="220"/>
      <c r="F28" s="220"/>
      <c r="G28" s="220"/>
      <c r="H28" s="220"/>
      <c r="I28" s="217"/>
      <c r="J28" s="232"/>
      <c r="K28" s="232"/>
    </row>
    <row r="29" spans="1:11" s="222" customFormat="1" ht="157.5" customHeight="1">
      <c r="A29" s="231" t="s">
        <v>128</v>
      </c>
      <c r="B29" s="233" t="s">
        <v>129</v>
      </c>
      <c r="C29" s="219" t="s">
        <v>16</v>
      </c>
      <c r="D29" s="219">
        <v>11</v>
      </c>
      <c r="E29" s="219" t="s">
        <v>110</v>
      </c>
      <c r="F29" s="220"/>
      <c r="G29" s="220" t="s">
        <v>111</v>
      </c>
      <c r="H29" s="234">
        <f>D29*F29</f>
        <v>0</v>
      </c>
      <c r="I29" s="217"/>
      <c r="J29" s="232"/>
      <c r="K29" s="232"/>
    </row>
    <row r="30" spans="1:11" s="222" customFormat="1">
      <c r="A30" s="231"/>
      <c r="B30" s="233"/>
      <c r="C30" s="219"/>
      <c r="D30" s="220"/>
      <c r="E30" s="220"/>
      <c r="F30" s="220"/>
      <c r="G30" s="220"/>
      <c r="H30" s="220"/>
      <c r="I30" s="217"/>
      <c r="J30" s="232"/>
      <c r="K30" s="232"/>
    </row>
    <row r="31" spans="1:11" s="222" customFormat="1" ht="144">
      <c r="A31" s="231" t="s">
        <v>130</v>
      </c>
      <c r="B31" s="233" t="s">
        <v>131</v>
      </c>
      <c r="C31" s="219" t="s">
        <v>16</v>
      </c>
      <c r="D31" s="219">
        <v>15</v>
      </c>
      <c r="E31" s="219" t="s">
        <v>110</v>
      </c>
      <c r="F31" s="220"/>
      <c r="G31" s="220" t="s">
        <v>111</v>
      </c>
      <c r="H31" s="234">
        <f>D31*F31</f>
        <v>0</v>
      </c>
      <c r="I31" s="217"/>
      <c r="J31" s="232"/>
      <c r="K31" s="232"/>
    </row>
    <row r="32" spans="1:11" s="222" customFormat="1">
      <c r="A32" s="231"/>
      <c r="B32" s="233"/>
      <c r="C32" s="219"/>
      <c r="D32" s="219"/>
      <c r="E32" s="219"/>
      <c r="F32" s="220"/>
      <c r="G32" s="220"/>
      <c r="H32" s="220"/>
      <c r="I32" s="217"/>
      <c r="J32" s="232"/>
      <c r="K32" s="232"/>
    </row>
    <row r="33" spans="1:11" s="222" customFormat="1" ht="132">
      <c r="A33" s="231" t="s">
        <v>132</v>
      </c>
      <c r="B33" s="233" t="s">
        <v>133</v>
      </c>
      <c r="C33" s="219" t="s">
        <v>16</v>
      </c>
      <c r="D33" s="219">
        <v>2</v>
      </c>
      <c r="E33" s="219" t="s">
        <v>110</v>
      </c>
      <c r="F33" s="220"/>
      <c r="G33" s="220" t="s">
        <v>111</v>
      </c>
      <c r="H33" s="234">
        <f>D33*F33</f>
        <v>0</v>
      </c>
      <c r="I33" s="217"/>
      <c r="J33" s="232"/>
      <c r="K33" s="232"/>
    </row>
    <row r="34" spans="1:11" s="222" customFormat="1">
      <c r="A34" s="231"/>
      <c r="B34" s="233"/>
      <c r="C34" s="219"/>
      <c r="D34" s="220"/>
      <c r="E34" s="220"/>
      <c r="F34" s="220"/>
      <c r="G34" s="220"/>
      <c r="H34" s="220"/>
      <c r="I34" s="217"/>
      <c r="J34" s="232"/>
      <c r="K34" s="232"/>
    </row>
    <row r="35" spans="1:11" s="222" customFormat="1" ht="171.75" customHeight="1">
      <c r="A35" s="231" t="s">
        <v>134</v>
      </c>
      <c r="B35" s="233" t="s">
        <v>135</v>
      </c>
      <c r="C35" s="219" t="s">
        <v>16</v>
      </c>
      <c r="D35" s="219">
        <v>2</v>
      </c>
      <c r="E35" s="219" t="s">
        <v>110</v>
      </c>
      <c r="F35" s="220"/>
      <c r="G35" s="220" t="s">
        <v>111</v>
      </c>
      <c r="H35" s="234">
        <f>D35*F35</f>
        <v>0</v>
      </c>
      <c r="I35" s="217"/>
      <c r="J35" s="232"/>
      <c r="K35" s="232"/>
    </row>
    <row r="36" spans="1:11" s="222" customFormat="1">
      <c r="A36" s="231"/>
      <c r="B36" s="233"/>
      <c r="C36" s="219"/>
      <c r="D36" s="220"/>
      <c r="E36" s="220"/>
      <c r="F36" s="220"/>
      <c r="G36" s="220"/>
      <c r="H36" s="220"/>
      <c r="I36" s="217"/>
      <c r="J36" s="232"/>
      <c r="K36" s="232"/>
    </row>
    <row r="37" spans="1:11" s="222" customFormat="1" ht="171.75" customHeight="1">
      <c r="A37" s="231" t="s">
        <v>136</v>
      </c>
      <c r="B37" s="233" t="s">
        <v>137</v>
      </c>
      <c r="C37" s="219" t="s">
        <v>16</v>
      </c>
      <c r="D37" s="219">
        <v>3</v>
      </c>
      <c r="E37" s="219" t="s">
        <v>110</v>
      </c>
      <c r="F37" s="220"/>
      <c r="G37" s="220" t="s">
        <v>111</v>
      </c>
      <c r="H37" s="234">
        <f>D37*F37</f>
        <v>0</v>
      </c>
      <c r="I37" s="217"/>
      <c r="J37" s="232"/>
      <c r="K37" s="232"/>
    </row>
    <row r="38" spans="1:11" s="222" customFormat="1">
      <c r="A38" s="231"/>
      <c r="B38" s="233"/>
      <c r="C38" s="219"/>
      <c r="D38" s="220"/>
      <c r="E38" s="220"/>
      <c r="F38" s="220"/>
      <c r="G38" s="220"/>
      <c r="H38" s="220"/>
      <c r="I38" s="217"/>
      <c r="J38" s="232"/>
      <c r="K38" s="232"/>
    </row>
    <row r="39" spans="1:11" s="222" customFormat="1" ht="162.75" customHeight="1">
      <c r="A39" s="231" t="s">
        <v>138</v>
      </c>
      <c r="B39" s="233" t="s">
        <v>139</v>
      </c>
      <c r="C39" s="219" t="s">
        <v>16</v>
      </c>
      <c r="D39" s="219">
        <v>2</v>
      </c>
      <c r="E39" s="219" t="s">
        <v>110</v>
      </c>
      <c r="F39" s="220"/>
      <c r="G39" s="220" t="s">
        <v>111</v>
      </c>
      <c r="H39" s="234">
        <f>D39*F39</f>
        <v>0</v>
      </c>
      <c r="I39" s="217"/>
      <c r="J39" s="232"/>
      <c r="K39" s="232"/>
    </row>
    <row r="40" spans="1:11" s="222" customFormat="1">
      <c r="A40" s="231"/>
      <c r="B40" s="233"/>
      <c r="C40" s="219"/>
      <c r="D40" s="220"/>
      <c r="E40" s="220"/>
      <c r="F40" s="220"/>
      <c r="G40" s="220"/>
      <c r="H40" s="234"/>
      <c r="I40" s="217"/>
      <c r="J40" s="232"/>
      <c r="K40" s="232"/>
    </row>
    <row r="41" spans="1:11" s="222" customFormat="1" ht="162.75" customHeight="1">
      <c r="A41" s="231" t="s">
        <v>140</v>
      </c>
      <c r="B41" s="233" t="s">
        <v>141</v>
      </c>
      <c r="C41" s="219" t="s">
        <v>16</v>
      </c>
      <c r="D41" s="219">
        <v>1</v>
      </c>
      <c r="E41" s="219" t="s">
        <v>110</v>
      </c>
      <c r="F41" s="220"/>
      <c r="G41" s="220" t="s">
        <v>111</v>
      </c>
      <c r="H41" s="234">
        <f>D41*F41</f>
        <v>0</v>
      </c>
      <c r="I41" s="217"/>
      <c r="J41" s="232"/>
      <c r="K41" s="232"/>
    </row>
    <row r="42" spans="1:11" s="222" customFormat="1">
      <c r="A42" s="231"/>
      <c r="B42" s="233"/>
      <c r="C42" s="219"/>
      <c r="D42" s="219"/>
      <c r="E42" s="219"/>
      <c r="F42" s="220"/>
      <c r="G42" s="219"/>
      <c r="H42" s="219"/>
      <c r="I42" s="217"/>
      <c r="J42" s="232"/>
      <c r="K42" s="232"/>
    </row>
    <row r="43" spans="1:11" s="222" customFormat="1" ht="144.75" customHeight="1">
      <c r="A43" s="231" t="s">
        <v>142</v>
      </c>
      <c r="B43" s="233" t="s">
        <v>505</v>
      </c>
      <c r="C43" s="219" t="s">
        <v>16</v>
      </c>
      <c r="D43" s="219">
        <v>3</v>
      </c>
      <c r="E43" s="219" t="s">
        <v>110</v>
      </c>
      <c r="F43" s="220"/>
      <c r="G43" s="220" t="s">
        <v>111</v>
      </c>
      <c r="H43" s="234">
        <f>D43*F43</f>
        <v>0</v>
      </c>
      <c r="I43" s="217"/>
      <c r="J43" s="232"/>
      <c r="K43" s="232"/>
    </row>
    <row r="44" spans="1:11" s="222" customFormat="1">
      <c r="A44" s="231"/>
      <c r="B44" s="233"/>
      <c r="C44" s="219"/>
      <c r="D44" s="219"/>
      <c r="E44" s="219"/>
      <c r="F44" s="220"/>
      <c r="G44" s="219"/>
      <c r="H44" s="219"/>
      <c r="I44" s="217"/>
      <c r="J44" s="232"/>
      <c r="K44" s="232"/>
    </row>
    <row r="45" spans="1:11" s="222" customFormat="1" ht="143.25" customHeight="1">
      <c r="A45" s="231" t="s">
        <v>143</v>
      </c>
      <c r="B45" s="233" t="s">
        <v>144</v>
      </c>
      <c r="C45" s="219" t="s">
        <v>16</v>
      </c>
      <c r="D45" s="219">
        <v>3</v>
      </c>
      <c r="E45" s="219" t="s">
        <v>110</v>
      </c>
      <c r="F45" s="220"/>
      <c r="G45" s="220" t="s">
        <v>111</v>
      </c>
      <c r="H45" s="234">
        <f>D45*F45</f>
        <v>0</v>
      </c>
      <c r="I45" s="217"/>
      <c r="J45" s="232"/>
      <c r="K45" s="232"/>
    </row>
    <row r="46" spans="1:11" s="222" customFormat="1">
      <c r="A46" s="231"/>
      <c r="B46" s="233"/>
      <c r="C46" s="219"/>
      <c r="D46" s="219"/>
      <c r="E46" s="219"/>
      <c r="F46" s="220"/>
      <c r="G46" s="219"/>
      <c r="H46" s="235"/>
      <c r="I46" s="217"/>
      <c r="J46" s="232"/>
      <c r="K46" s="232"/>
    </row>
    <row r="47" spans="1:11" s="222" customFormat="1" ht="135.75" customHeight="1">
      <c r="A47" s="231" t="s">
        <v>145</v>
      </c>
      <c r="B47" s="233" t="s">
        <v>146</v>
      </c>
      <c r="C47" s="219" t="s">
        <v>16</v>
      </c>
      <c r="D47" s="219">
        <v>6</v>
      </c>
      <c r="E47" s="219" t="s">
        <v>110</v>
      </c>
      <c r="F47" s="220"/>
      <c r="G47" s="220" t="s">
        <v>111</v>
      </c>
      <c r="H47" s="234">
        <f>D47*F47</f>
        <v>0</v>
      </c>
      <c r="I47" s="217"/>
      <c r="J47" s="232"/>
      <c r="K47" s="232"/>
    </row>
    <row r="48" spans="1:11" s="222" customFormat="1">
      <c r="A48" s="231"/>
      <c r="B48" s="233"/>
      <c r="C48" s="219"/>
      <c r="D48" s="219"/>
      <c r="E48" s="219"/>
      <c r="F48" s="220"/>
      <c r="G48" s="220"/>
      <c r="H48" s="234"/>
      <c r="I48" s="217"/>
      <c r="J48" s="232"/>
      <c r="K48" s="232"/>
    </row>
    <row r="49" spans="1:11" s="222" customFormat="1" ht="48">
      <c r="A49" s="231" t="s">
        <v>147</v>
      </c>
      <c r="B49" s="236" t="s">
        <v>148</v>
      </c>
      <c r="C49" s="219" t="s">
        <v>17</v>
      </c>
      <c r="D49" s="219">
        <v>50</v>
      </c>
      <c r="E49" s="219" t="s">
        <v>110</v>
      </c>
      <c r="F49" s="220"/>
      <c r="G49" s="220" t="s">
        <v>111</v>
      </c>
      <c r="H49" s="234">
        <f>D49*F49</f>
        <v>0</v>
      </c>
      <c r="I49" s="217"/>
      <c r="J49" s="232"/>
      <c r="K49" s="232"/>
    </row>
    <row r="50" spans="1:11" s="222" customFormat="1">
      <c r="A50" s="231"/>
      <c r="B50" s="233"/>
      <c r="C50" s="219"/>
      <c r="D50" s="219"/>
      <c r="E50" s="219"/>
      <c r="F50" s="220"/>
      <c r="G50" s="220"/>
      <c r="H50" s="220"/>
      <c r="I50" s="217"/>
      <c r="J50" s="232"/>
      <c r="K50" s="232"/>
    </row>
    <row r="51" spans="1:11" s="222" customFormat="1" ht="24" customHeight="1">
      <c r="A51" s="231" t="s">
        <v>149</v>
      </c>
      <c r="B51" s="236" t="s">
        <v>150</v>
      </c>
      <c r="C51" s="219" t="s">
        <v>16</v>
      </c>
      <c r="D51" s="219">
        <v>12</v>
      </c>
      <c r="E51" s="219" t="s">
        <v>110</v>
      </c>
      <c r="F51" s="220"/>
      <c r="G51" s="220" t="s">
        <v>111</v>
      </c>
      <c r="H51" s="234">
        <f>D51*F51</f>
        <v>0</v>
      </c>
      <c r="I51" s="217"/>
      <c r="J51" s="232"/>
      <c r="K51" s="232"/>
    </row>
    <row r="52" spans="1:11" s="222" customFormat="1">
      <c r="A52" s="231"/>
      <c r="B52" s="233"/>
      <c r="C52" s="219"/>
      <c r="D52" s="219"/>
      <c r="E52" s="219"/>
      <c r="F52" s="220"/>
      <c r="G52" s="220"/>
      <c r="H52" s="234"/>
      <c r="I52" s="217"/>
      <c r="J52" s="232"/>
      <c r="K52" s="232"/>
    </row>
    <row r="53" spans="1:11" s="222" customFormat="1" ht="24">
      <c r="A53" s="231" t="s">
        <v>151</v>
      </c>
      <c r="B53" s="236" t="s">
        <v>152</v>
      </c>
      <c r="C53" s="219" t="s">
        <v>17</v>
      </c>
      <c r="D53" s="219">
        <v>35</v>
      </c>
      <c r="E53" s="219" t="s">
        <v>110</v>
      </c>
      <c r="F53" s="220"/>
      <c r="G53" s="220" t="s">
        <v>111</v>
      </c>
      <c r="H53" s="234">
        <f>D53*F53</f>
        <v>0</v>
      </c>
      <c r="I53" s="217"/>
      <c r="J53" s="232"/>
      <c r="K53" s="232"/>
    </row>
    <row r="54" spans="1:11" s="222" customFormat="1">
      <c r="A54" s="231"/>
      <c r="B54" s="233"/>
      <c r="C54" s="219"/>
      <c r="D54" s="220"/>
      <c r="E54" s="220"/>
      <c r="F54" s="220"/>
      <c r="G54" s="220"/>
      <c r="H54" s="234"/>
      <c r="I54" s="217"/>
      <c r="J54" s="232"/>
      <c r="K54" s="232"/>
    </row>
    <row r="55" spans="1:11" s="242" customFormat="1" ht="13">
      <c r="A55" s="369" t="str">
        <f>CONCATENATE("UKUPNO: ",A6," ",B6)</f>
        <v>UKUPNO: A. ELEKTROINSTALACIJA UZ RASVJETU</v>
      </c>
      <c r="B55" s="369"/>
      <c r="C55" s="369"/>
      <c r="D55" s="237"/>
      <c r="E55" s="237"/>
      <c r="F55" s="237"/>
      <c r="G55" s="238" t="s">
        <v>111</v>
      </c>
      <c r="H55" s="239">
        <f>SUM(H8:H54)</f>
        <v>0</v>
      </c>
      <c r="I55" s="240"/>
      <c r="J55" s="241"/>
      <c r="K55" s="241"/>
    </row>
    <row r="56" spans="1:11" s="242" customFormat="1" ht="13">
      <c r="A56" s="138"/>
      <c r="B56" s="138"/>
      <c r="C56" s="138"/>
      <c r="D56" s="237"/>
      <c r="E56" s="237"/>
      <c r="F56" s="237"/>
      <c r="G56" s="238"/>
      <c r="H56" s="239"/>
      <c r="I56" s="240"/>
      <c r="J56" s="241"/>
      <c r="K56" s="241"/>
    </row>
    <row r="57" spans="1:11" s="242" customFormat="1" ht="18" customHeight="1">
      <c r="A57" s="231"/>
      <c r="B57" s="243"/>
      <c r="C57" s="243"/>
      <c r="D57" s="243"/>
      <c r="E57" s="243"/>
      <c r="F57" s="243"/>
      <c r="G57" s="238"/>
      <c r="H57" s="239"/>
      <c r="I57" s="240"/>
      <c r="J57" s="241"/>
      <c r="K57" s="241"/>
    </row>
    <row r="58" spans="1:11" s="226" customFormat="1" ht="16">
      <c r="A58" s="223" t="s">
        <v>153</v>
      </c>
      <c r="B58" s="223" t="s">
        <v>444</v>
      </c>
      <c r="C58" s="244"/>
      <c r="D58" s="244"/>
      <c r="E58" s="370"/>
      <c r="F58" s="370"/>
      <c r="G58" s="370"/>
      <c r="H58" s="370"/>
      <c r="I58" s="225"/>
      <c r="J58" s="245"/>
      <c r="K58" s="245"/>
    </row>
    <row r="59" spans="1:11" s="222" customFormat="1">
      <c r="A59" s="217"/>
      <c r="B59" s="217"/>
      <c r="C59" s="219"/>
      <c r="D59" s="219"/>
      <c r="E59" s="219"/>
      <c r="F59" s="220"/>
      <c r="G59" s="220"/>
      <c r="H59" s="234"/>
      <c r="I59" s="217"/>
      <c r="J59" s="232"/>
      <c r="K59" s="232"/>
    </row>
    <row r="60" spans="1:11" s="222" customFormat="1">
      <c r="A60" s="231"/>
      <c r="B60" s="233"/>
      <c r="C60" s="219"/>
      <c r="D60" s="219"/>
      <c r="E60" s="219"/>
      <c r="F60" s="220"/>
      <c r="G60" s="220"/>
      <c r="H60" s="234"/>
      <c r="I60" s="217"/>
      <c r="J60" s="232"/>
      <c r="K60" s="232"/>
    </row>
    <row r="61" spans="1:11" s="222" customFormat="1" ht="36">
      <c r="A61" s="231" t="s">
        <v>506</v>
      </c>
      <c r="B61" s="246" t="s">
        <v>529</v>
      </c>
      <c r="C61" s="219" t="s">
        <v>16</v>
      </c>
      <c r="D61" s="219">
        <v>1</v>
      </c>
      <c r="E61" s="219" t="s">
        <v>110</v>
      </c>
      <c r="F61" s="220"/>
      <c r="G61" s="220" t="s">
        <v>111</v>
      </c>
      <c r="H61" s="234">
        <f>D61*F61</f>
        <v>0</v>
      </c>
      <c r="I61" s="217"/>
      <c r="J61" s="232"/>
      <c r="K61" s="232"/>
    </row>
    <row r="62" spans="1:11" s="222" customFormat="1">
      <c r="A62" s="231"/>
      <c r="B62" s="217"/>
      <c r="C62" s="219"/>
      <c r="D62" s="219"/>
      <c r="E62" s="219"/>
      <c r="F62" s="220"/>
      <c r="G62" s="220"/>
      <c r="H62" s="234"/>
      <c r="I62" s="217"/>
      <c r="J62" s="232"/>
      <c r="K62" s="232"/>
    </row>
    <row r="63" spans="1:11" s="222" customFormat="1" ht="36">
      <c r="A63" s="231" t="s">
        <v>507</v>
      </c>
      <c r="B63" s="246" t="s">
        <v>530</v>
      </c>
      <c r="C63" s="219" t="s">
        <v>16</v>
      </c>
      <c r="D63" s="219">
        <v>1</v>
      </c>
      <c r="E63" s="219" t="s">
        <v>110</v>
      </c>
      <c r="F63" s="220"/>
      <c r="G63" s="220" t="s">
        <v>111</v>
      </c>
      <c r="H63" s="234">
        <f>D63*F63</f>
        <v>0</v>
      </c>
      <c r="I63" s="217"/>
      <c r="J63" s="232"/>
      <c r="K63" s="232"/>
    </row>
    <row r="64" spans="1:11" s="222" customFormat="1">
      <c r="A64" s="231"/>
      <c r="B64" s="233"/>
      <c r="C64" s="219"/>
      <c r="D64" s="219"/>
      <c r="E64" s="219"/>
      <c r="F64" s="220"/>
      <c r="G64" s="220"/>
      <c r="H64" s="234"/>
      <c r="I64" s="217"/>
      <c r="J64" s="232"/>
      <c r="K64" s="232"/>
    </row>
    <row r="65" spans="1:11" s="222" customFormat="1" ht="36">
      <c r="A65" s="231" t="s">
        <v>508</v>
      </c>
      <c r="B65" s="236" t="s">
        <v>157</v>
      </c>
      <c r="C65" s="219" t="s">
        <v>17</v>
      </c>
      <c r="D65" s="219">
        <v>25</v>
      </c>
      <c r="E65" s="219" t="s">
        <v>110</v>
      </c>
      <c r="F65" s="220"/>
      <c r="G65" s="220" t="s">
        <v>111</v>
      </c>
      <c r="H65" s="234">
        <f>D65*F65</f>
        <v>0</v>
      </c>
      <c r="I65" s="217"/>
      <c r="J65" s="232"/>
      <c r="K65" s="232"/>
    </row>
    <row r="66" spans="1:11" s="222" customFormat="1">
      <c r="A66" s="231"/>
      <c r="B66" s="236"/>
      <c r="C66" s="219"/>
      <c r="D66" s="220"/>
      <c r="E66" s="220"/>
      <c r="F66" s="220"/>
      <c r="G66" s="220"/>
      <c r="H66" s="234"/>
      <c r="I66" s="217"/>
      <c r="J66" s="232"/>
      <c r="K66" s="232"/>
    </row>
    <row r="67" spans="1:11" s="222" customFormat="1">
      <c r="A67" s="231" t="s">
        <v>509</v>
      </c>
      <c r="B67" s="236" t="s">
        <v>159</v>
      </c>
      <c r="C67" s="219" t="s">
        <v>16</v>
      </c>
      <c r="D67" s="219">
        <v>8</v>
      </c>
      <c r="E67" s="219" t="s">
        <v>110</v>
      </c>
      <c r="F67" s="220"/>
      <c r="G67" s="220" t="s">
        <v>111</v>
      </c>
      <c r="H67" s="234">
        <f>D67*F67</f>
        <v>0</v>
      </c>
      <c r="I67" s="217"/>
      <c r="J67" s="232"/>
      <c r="K67" s="232"/>
    </row>
    <row r="68" spans="1:11" s="222" customFormat="1">
      <c r="A68" s="231"/>
      <c r="B68" s="236"/>
      <c r="C68" s="219"/>
      <c r="D68" s="220"/>
      <c r="E68" s="220"/>
      <c r="F68" s="220"/>
      <c r="G68" s="220"/>
      <c r="H68" s="234"/>
      <c r="I68" s="217"/>
      <c r="J68" s="232"/>
      <c r="K68" s="232"/>
    </row>
    <row r="69" spans="1:11" s="222" customFormat="1" ht="24">
      <c r="A69" s="231" t="s">
        <v>510</v>
      </c>
      <c r="B69" s="236" t="s">
        <v>160</v>
      </c>
      <c r="C69" s="219" t="s">
        <v>16</v>
      </c>
      <c r="D69" s="219">
        <v>2</v>
      </c>
      <c r="E69" s="219" t="s">
        <v>110</v>
      </c>
      <c r="F69" s="220"/>
      <c r="G69" s="220" t="s">
        <v>111</v>
      </c>
      <c r="H69" s="234">
        <f>D69*F69</f>
        <v>0</v>
      </c>
      <c r="I69" s="217"/>
      <c r="J69" s="232"/>
      <c r="K69" s="232"/>
    </row>
    <row r="70" spans="1:11" s="222" customFormat="1">
      <c r="A70" s="231"/>
      <c r="B70" s="247"/>
      <c r="C70" s="219"/>
      <c r="D70" s="220"/>
      <c r="E70" s="220"/>
      <c r="F70" s="220"/>
      <c r="G70" s="220"/>
      <c r="H70" s="234"/>
      <c r="I70" s="217"/>
      <c r="J70" s="232"/>
      <c r="K70" s="232"/>
    </row>
    <row r="71" spans="1:11" s="222" customFormat="1" ht="29.25" customHeight="1">
      <c r="A71" s="231" t="s">
        <v>511</v>
      </c>
      <c r="B71" s="236" t="s">
        <v>161</v>
      </c>
      <c r="C71" s="219" t="s">
        <v>17</v>
      </c>
      <c r="D71" s="219">
        <v>15</v>
      </c>
      <c r="E71" s="219" t="s">
        <v>110</v>
      </c>
      <c r="F71" s="220"/>
      <c r="G71" s="220" t="s">
        <v>111</v>
      </c>
      <c r="H71" s="234">
        <f>D71*F71</f>
        <v>0</v>
      </c>
      <c r="I71" s="217"/>
      <c r="J71" s="232"/>
      <c r="K71" s="232"/>
    </row>
    <row r="72" spans="1:11" s="222" customFormat="1">
      <c r="A72" s="231"/>
      <c r="B72" s="247"/>
      <c r="C72" s="219"/>
      <c r="D72" s="220"/>
      <c r="E72" s="220"/>
      <c r="F72" s="220"/>
      <c r="G72" s="220"/>
      <c r="H72" s="234"/>
      <c r="I72" s="217"/>
      <c r="J72" s="232"/>
      <c r="K72" s="232"/>
    </row>
    <row r="73" spans="1:11" s="222" customFormat="1" ht="24">
      <c r="A73" s="231" t="s">
        <v>512</v>
      </c>
      <c r="B73" s="236" t="s">
        <v>162</v>
      </c>
      <c r="C73" s="219" t="s">
        <v>17</v>
      </c>
      <c r="D73" s="219">
        <v>30</v>
      </c>
      <c r="E73" s="219" t="s">
        <v>110</v>
      </c>
      <c r="F73" s="220"/>
      <c r="G73" s="220" t="s">
        <v>111</v>
      </c>
      <c r="H73" s="234">
        <f>D73*F73</f>
        <v>0</v>
      </c>
      <c r="I73" s="217"/>
      <c r="J73" s="232"/>
      <c r="K73" s="232"/>
    </row>
    <row r="74" spans="1:11" s="222" customFormat="1">
      <c r="A74" s="231"/>
      <c r="B74" s="236"/>
      <c r="C74" s="219"/>
      <c r="D74" s="220"/>
      <c r="E74" s="220"/>
      <c r="F74" s="220"/>
      <c r="G74" s="220"/>
      <c r="H74" s="220"/>
      <c r="I74" s="217"/>
      <c r="J74" s="232"/>
      <c r="K74" s="232"/>
    </row>
    <row r="75" spans="1:11" s="222" customFormat="1">
      <c r="A75" s="231" t="s">
        <v>513</v>
      </c>
      <c r="B75" s="236" t="s">
        <v>163</v>
      </c>
      <c r="C75" s="248" t="s">
        <v>17</v>
      </c>
      <c r="D75" s="248">
        <v>20</v>
      </c>
      <c r="E75" s="248" t="s">
        <v>164</v>
      </c>
      <c r="F75" s="249"/>
      <c r="G75" s="220" t="s">
        <v>111</v>
      </c>
      <c r="H75" s="234">
        <f>D75*F75</f>
        <v>0</v>
      </c>
      <c r="I75" s="217"/>
      <c r="J75" s="232"/>
      <c r="K75" s="232"/>
    </row>
    <row r="76" spans="1:11" s="222" customFormat="1">
      <c r="A76" s="231"/>
      <c r="B76" s="236"/>
      <c r="C76" s="219"/>
      <c r="D76" s="220"/>
      <c r="E76" s="220"/>
      <c r="F76" s="220"/>
      <c r="G76" s="220"/>
      <c r="H76" s="234"/>
      <c r="I76" s="217"/>
      <c r="J76" s="232"/>
      <c r="K76" s="232"/>
    </row>
    <row r="77" spans="1:11" s="222" customFormat="1">
      <c r="A77" s="231"/>
      <c r="B77" s="236"/>
      <c r="C77" s="219"/>
      <c r="D77" s="220"/>
      <c r="E77" s="220"/>
      <c r="F77" s="220"/>
      <c r="G77" s="220"/>
      <c r="H77" s="234"/>
      <c r="I77" s="217"/>
      <c r="J77" s="232"/>
      <c r="K77" s="232"/>
    </row>
    <row r="78" spans="1:11" s="242" customFormat="1" ht="13">
      <c r="A78" s="250"/>
      <c r="B78" s="237" t="str">
        <f>CONCATENATE("UKUPNO: ",A58," ",B58)</f>
        <v>UKUPNO: B. ELEKTROINSTALACIJA UZ PODIZNU PLATFORMU</v>
      </c>
      <c r="C78" s="237"/>
      <c r="D78" s="237"/>
      <c r="E78" s="237"/>
      <c r="F78" s="237"/>
      <c r="G78" s="238" t="s">
        <v>111</v>
      </c>
      <c r="H78" s="239">
        <f>SUM(H60:H77)</f>
        <v>0</v>
      </c>
      <c r="I78" s="240"/>
      <c r="J78" s="241"/>
      <c r="K78" s="241"/>
    </row>
    <row r="79" spans="1:11" s="222" customFormat="1">
      <c r="A79" s="217"/>
      <c r="B79" s="218"/>
      <c r="C79" s="219"/>
      <c r="D79" s="219"/>
      <c r="E79" s="219"/>
      <c r="F79" s="220"/>
      <c r="G79" s="220"/>
      <c r="H79" s="234"/>
      <c r="I79" s="217"/>
      <c r="J79" s="232"/>
      <c r="K79" s="232"/>
    </row>
    <row r="80" spans="1:11" s="226" customFormat="1" ht="16">
      <c r="A80" s="223" t="s">
        <v>165</v>
      </c>
      <c r="B80" s="223" t="s">
        <v>166</v>
      </c>
      <c r="C80" s="370"/>
      <c r="D80" s="370"/>
      <c r="E80" s="370"/>
      <c r="F80" s="370"/>
      <c r="G80" s="370"/>
      <c r="H80" s="370"/>
      <c r="I80" s="225"/>
      <c r="J80" s="245"/>
      <c r="K80" s="245"/>
    </row>
    <row r="81" spans="1:11" s="222" customFormat="1">
      <c r="A81" s="217"/>
      <c r="B81" s="217"/>
      <c r="C81" s="219"/>
      <c r="D81" s="219"/>
      <c r="E81" s="219"/>
      <c r="F81" s="220"/>
      <c r="G81" s="220"/>
      <c r="H81" s="234"/>
      <c r="I81" s="217"/>
      <c r="J81" s="232"/>
      <c r="K81" s="232"/>
    </row>
    <row r="82" spans="1:11" s="222" customFormat="1">
      <c r="A82" s="231"/>
      <c r="B82" s="233"/>
      <c r="C82" s="219"/>
      <c r="D82" s="219"/>
      <c r="E82" s="219"/>
      <c r="F82" s="220"/>
      <c r="G82" s="220"/>
      <c r="H82" s="234"/>
      <c r="I82" s="217"/>
      <c r="J82" s="232"/>
      <c r="K82" s="232"/>
    </row>
    <row r="83" spans="1:11" s="222" customFormat="1" ht="24">
      <c r="A83" s="231" t="s">
        <v>154</v>
      </c>
      <c r="B83" s="246" t="s">
        <v>167</v>
      </c>
      <c r="C83" s="219" t="s">
        <v>16</v>
      </c>
      <c r="D83" s="219">
        <v>136</v>
      </c>
      <c r="E83" s="219" t="s">
        <v>110</v>
      </c>
      <c r="F83" s="220"/>
      <c r="G83" s="220" t="s">
        <v>111</v>
      </c>
      <c r="H83" s="234">
        <f>D83*F83</f>
        <v>0</v>
      </c>
      <c r="I83" s="217"/>
      <c r="J83" s="232"/>
      <c r="K83" s="232"/>
    </row>
    <row r="84" spans="1:11" s="222" customFormat="1">
      <c r="A84" s="231"/>
      <c r="B84" s="217"/>
      <c r="C84" s="219"/>
      <c r="D84" s="219"/>
      <c r="E84" s="219"/>
      <c r="F84" s="220"/>
      <c r="G84" s="220"/>
      <c r="H84" s="234"/>
      <c r="I84" s="217"/>
      <c r="J84" s="232"/>
      <c r="K84" s="232"/>
    </row>
    <row r="85" spans="1:11" s="222" customFormat="1" ht="24">
      <c r="A85" s="231" t="s">
        <v>155</v>
      </c>
      <c r="B85" s="246" t="s">
        <v>168</v>
      </c>
      <c r="C85" s="219" t="s">
        <v>169</v>
      </c>
      <c r="D85" s="219">
        <v>1</v>
      </c>
      <c r="E85" s="219" t="s">
        <v>110</v>
      </c>
      <c r="F85" s="220"/>
      <c r="G85" s="220" t="s">
        <v>111</v>
      </c>
      <c r="H85" s="234">
        <f>D85*F85</f>
        <v>0</v>
      </c>
      <c r="I85" s="217"/>
      <c r="J85" s="232"/>
      <c r="K85" s="232"/>
    </row>
    <row r="86" spans="1:11" s="222" customFormat="1">
      <c r="A86" s="231"/>
      <c r="B86" s="233"/>
      <c r="C86" s="219"/>
      <c r="D86" s="219"/>
      <c r="E86" s="219"/>
      <c r="F86" s="220"/>
      <c r="G86" s="220"/>
      <c r="H86" s="234"/>
      <c r="I86" s="217"/>
      <c r="J86" s="232"/>
      <c r="K86" s="232"/>
    </row>
    <row r="87" spans="1:11" s="222" customFormat="1" ht="24">
      <c r="A87" s="231" t="s">
        <v>156</v>
      </c>
      <c r="B87" s="247" t="s">
        <v>170</v>
      </c>
      <c r="C87" s="219" t="s">
        <v>169</v>
      </c>
      <c r="D87" s="219">
        <v>1</v>
      </c>
      <c r="E87" s="219" t="s">
        <v>110</v>
      </c>
      <c r="F87" s="220"/>
      <c r="G87" s="220" t="s">
        <v>111</v>
      </c>
      <c r="H87" s="234">
        <f>D87*F87</f>
        <v>0</v>
      </c>
      <c r="I87" s="217"/>
      <c r="J87" s="232"/>
      <c r="K87" s="232"/>
    </row>
    <row r="88" spans="1:11" s="222" customFormat="1">
      <c r="A88" s="231"/>
      <c r="B88" s="217"/>
      <c r="C88" s="219"/>
      <c r="D88" s="219"/>
      <c r="E88" s="219"/>
      <c r="F88" s="220"/>
      <c r="G88" s="220"/>
      <c r="H88" s="234"/>
      <c r="I88" s="217"/>
      <c r="J88" s="232"/>
      <c r="K88" s="232"/>
    </row>
    <row r="89" spans="1:11" s="222" customFormat="1" ht="24">
      <c r="A89" s="231" t="s">
        <v>158</v>
      </c>
      <c r="B89" s="233" t="s">
        <v>171</v>
      </c>
      <c r="C89" s="219" t="s">
        <v>169</v>
      </c>
      <c r="D89" s="219">
        <v>1</v>
      </c>
      <c r="E89" s="219" t="s">
        <v>110</v>
      </c>
      <c r="F89" s="220"/>
      <c r="G89" s="220" t="s">
        <v>111</v>
      </c>
      <c r="H89" s="234">
        <f>D89*F89</f>
        <v>0</v>
      </c>
      <c r="I89" s="217"/>
      <c r="J89" s="232"/>
      <c r="K89" s="232"/>
    </row>
    <row r="90" spans="1:11" s="222" customFormat="1">
      <c r="A90" s="231"/>
      <c r="B90" s="233"/>
      <c r="C90" s="219"/>
      <c r="D90" s="219"/>
      <c r="E90" s="219"/>
      <c r="F90" s="220"/>
      <c r="G90" s="220"/>
      <c r="H90" s="234"/>
      <c r="I90" s="217"/>
      <c r="J90" s="232"/>
      <c r="K90" s="232"/>
    </row>
    <row r="91" spans="1:11" s="222" customFormat="1" ht="24">
      <c r="A91" s="231" t="s">
        <v>540</v>
      </c>
      <c r="B91" s="236" t="s">
        <v>172</v>
      </c>
      <c r="C91" s="219" t="s">
        <v>169</v>
      </c>
      <c r="D91" s="219">
        <v>1</v>
      </c>
      <c r="E91" s="219" t="s">
        <v>110</v>
      </c>
      <c r="F91" s="220"/>
      <c r="G91" s="220" t="s">
        <v>111</v>
      </c>
      <c r="H91" s="234">
        <f t="shared" ref="H91" si="0">D91*F91</f>
        <v>0</v>
      </c>
      <c r="I91" s="217"/>
      <c r="J91" s="232"/>
      <c r="K91" s="232"/>
    </row>
    <row r="92" spans="1:11" s="222" customFormat="1">
      <c r="A92" s="231"/>
      <c r="B92" s="236"/>
      <c r="C92" s="219"/>
      <c r="D92" s="219"/>
      <c r="E92" s="219"/>
      <c r="F92" s="219"/>
      <c r="G92" s="220"/>
      <c r="H92" s="234"/>
      <c r="I92" s="217"/>
      <c r="J92" s="232"/>
      <c r="K92" s="232"/>
    </row>
    <row r="93" spans="1:11" s="242" customFormat="1" ht="13">
      <c r="A93" s="250"/>
      <c r="B93" s="251" t="str">
        <f>CONCATENATE("UKUPNO: ",A80," ",B80)</f>
        <v>UKUPNO: C. PRIPREMNO ZAVRŠNI RADOVI</v>
      </c>
      <c r="C93" s="237"/>
      <c r="D93" s="237"/>
      <c r="E93" s="237"/>
      <c r="F93" s="237"/>
      <c r="G93" s="238" t="s">
        <v>111</v>
      </c>
      <c r="H93" s="239">
        <f>SUM(H82:H92)</f>
        <v>0</v>
      </c>
      <c r="I93" s="240"/>
      <c r="J93" s="241"/>
      <c r="K93" s="241"/>
    </row>
    <row r="94" spans="1:11" s="222" customFormat="1">
      <c r="A94" s="217"/>
      <c r="B94" s="218"/>
      <c r="C94" s="219"/>
      <c r="D94" s="219"/>
      <c r="E94" s="219"/>
      <c r="F94" s="220"/>
      <c r="G94" s="220"/>
      <c r="H94" s="234"/>
      <c r="I94" s="217"/>
      <c r="J94" s="232"/>
      <c r="K94" s="232"/>
    </row>
    <row r="95" spans="1:11" s="222" customFormat="1">
      <c r="A95" s="217"/>
      <c r="B95" s="218"/>
      <c r="C95" s="219"/>
      <c r="D95" s="219"/>
      <c r="E95" s="219"/>
      <c r="F95" s="220"/>
      <c r="G95" s="220"/>
      <c r="H95" s="234"/>
      <c r="I95" s="217"/>
      <c r="J95" s="232"/>
      <c r="K95" s="232"/>
    </row>
    <row r="96" spans="1:11" s="222" customFormat="1">
      <c r="A96" s="217"/>
      <c r="B96" s="218"/>
      <c r="C96" s="219"/>
      <c r="D96" s="219"/>
      <c r="E96" s="219"/>
      <c r="F96" s="220"/>
      <c r="G96" s="220"/>
      <c r="H96" s="234"/>
      <c r="I96" s="217"/>
      <c r="J96" s="232"/>
      <c r="K96" s="232"/>
    </row>
    <row r="97" spans="1:11" s="222" customFormat="1" ht="13" thickBot="1">
      <c r="A97" s="217"/>
      <c r="B97" s="218"/>
      <c r="C97" s="219"/>
      <c r="D97" s="219"/>
      <c r="E97" s="219"/>
      <c r="F97" s="220"/>
      <c r="G97" s="220"/>
      <c r="H97" s="220"/>
      <c r="I97" s="217"/>
      <c r="J97" s="232"/>
      <c r="K97" s="232"/>
    </row>
    <row r="98" spans="1:11" s="226" customFormat="1" ht="21" customHeight="1" thickBot="1">
      <c r="A98" s="376" t="s">
        <v>173</v>
      </c>
      <c r="B98" s="377"/>
      <c r="C98" s="377"/>
      <c r="D98" s="377"/>
      <c r="E98" s="377"/>
      <c r="F98" s="377"/>
      <c r="G98" s="377"/>
      <c r="H98" s="378"/>
      <c r="I98" s="252"/>
      <c r="J98" s="245"/>
      <c r="K98" s="245"/>
    </row>
    <row r="99" spans="1:11" s="226" customFormat="1" ht="21" customHeight="1">
      <c r="A99" s="176"/>
      <c r="B99" s="176"/>
      <c r="C99" s="176"/>
      <c r="D99" s="176"/>
      <c r="E99" s="176"/>
      <c r="F99" s="176"/>
      <c r="G99" s="176"/>
      <c r="H99" s="176"/>
      <c r="I99" s="252"/>
      <c r="J99" s="245"/>
      <c r="K99" s="245"/>
    </row>
    <row r="100" spans="1:11" s="226" customFormat="1" ht="21" customHeight="1">
      <c r="A100" s="176"/>
      <c r="B100" s="176"/>
      <c r="C100" s="176"/>
      <c r="D100" s="176"/>
      <c r="E100" s="176"/>
      <c r="F100" s="176"/>
      <c r="G100" s="176"/>
      <c r="H100" s="176"/>
      <c r="I100" s="252"/>
      <c r="J100" s="245"/>
      <c r="K100" s="245"/>
    </row>
    <row r="101" spans="1:11" s="222" customFormat="1" ht="13" thickBot="1">
      <c r="A101" s="217"/>
      <c r="B101" s="217"/>
      <c r="C101" s="219"/>
      <c r="D101" s="219"/>
      <c r="E101" s="219"/>
      <c r="F101" s="220"/>
      <c r="G101" s="220"/>
      <c r="H101" s="220"/>
      <c r="I101" s="217"/>
      <c r="J101" s="232"/>
      <c r="K101" s="232"/>
    </row>
    <row r="102" spans="1:11" s="232" customFormat="1" ht="13" thickBot="1">
      <c r="A102" s="302" t="s">
        <v>106</v>
      </c>
      <c r="B102" s="303" t="str">
        <f>B6</f>
        <v>ELEKTROINSTALACIJA UZ RASVJETU</v>
      </c>
      <c r="C102" s="304"/>
      <c r="D102" s="304"/>
      <c r="E102" s="304"/>
      <c r="F102" s="305"/>
      <c r="G102" s="305" t="s">
        <v>111</v>
      </c>
      <c r="H102" s="306">
        <f>H55</f>
        <v>0</v>
      </c>
      <c r="I102" s="218"/>
    </row>
    <row r="103" spans="1:11" s="232" customFormat="1" ht="13" thickBot="1">
      <c r="A103" s="253"/>
      <c r="B103" s="218"/>
      <c r="C103" s="254"/>
      <c r="D103" s="254"/>
      <c r="E103" s="254"/>
      <c r="F103" s="255"/>
      <c r="G103" s="255"/>
      <c r="H103" s="256"/>
      <c r="I103" s="218"/>
    </row>
    <row r="104" spans="1:11" s="232" customFormat="1" ht="13" thickBot="1">
      <c r="A104" s="302" t="s">
        <v>153</v>
      </c>
      <c r="B104" s="307" t="str">
        <f>B58</f>
        <v>ELEKTROINSTALACIJA UZ PODIZNU PLATFORMU</v>
      </c>
      <c r="C104" s="304"/>
      <c r="D104" s="304"/>
      <c r="E104" s="304"/>
      <c r="F104" s="305"/>
      <c r="G104" s="305" t="s">
        <v>111</v>
      </c>
      <c r="H104" s="306">
        <f>H78</f>
        <v>0</v>
      </c>
      <c r="I104" s="218"/>
    </row>
    <row r="105" spans="1:11" s="232" customFormat="1" ht="13" thickBot="1">
      <c r="A105" s="253"/>
      <c r="B105" s="218"/>
      <c r="C105" s="254"/>
      <c r="D105" s="254"/>
      <c r="E105" s="254"/>
      <c r="F105" s="255"/>
      <c r="G105" s="255"/>
      <c r="H105" s="256"/>
      <c r="I105" s="218"/>
    </row>
    <row r="106" spans="1:11" s="232" customFormat="1" ht="13" thickBot="1">
      <c r="A106" s="302" t="s">
        <v>165</v>
      </c>
      <c r="B106" s="307" t="str">
        <f>B80</f>
        <v>PRIPREMNO ZAVRŠNI RADOVI</v>
      </c>
      <c r="C106" s="304"/>
      <c r="D106" s="304"/>
      <c r="E106" s="304"/>
      <c r="F106" s="305"/>
      <c r="G106" s="305" t="s">
        <v>111</v>
      </c>
      <c r="H106" s="306">
        <f>H93</f>
        <v>0</v>
      </c>
      <c r="I106" s="218"/>
    </row>
    <row r="107" spans="1:11" s="232" customFormat="1">
      <c r="A107" s="253"/>
      <c r="B107" s="218"/>
      <c r="C107" s="254"/>
      <c r="D107" s="254"/>
      <c r="E107" s="254"/>
      <c r="F107" s="255"/>
      <c r="G107" s="220"/>
      <c r="H107" s="256"/>
      <c r="I107" s="218"/>
    </row>
    <row r="108" spans="1:11" s="232" customFormat="1">
      <c r="A108" s="253"/>
      <c r="B108" s="218"/>
      <c r="C108" s="254"/>
      <c r="D108" s="254"/>
      <c r="E108" s="254"/>
      <c r="F108" s="255"/>
      <c r="G108" s="220"/>
      <c r="H108" s="256"/>
      <c r="I108" s="218"/>
    </row>
    <row r="109" spans="1:11" s="232" customFormat="1" ht="13" thickBot="1">
      <c r="A109" s="253"/>
      <c r="B109" s="218"/>
      <c r="C109" s="254"/>
      <c r="D109" s="254"/>
      <c r="E109" s="254"/>
      <c r="F109" s="255"/>
      <c r="G109" s="220"/>
      <c r="H109" s="256"/>
      <c r="I109" s="218"/>
    </row>
    <row r="110" spans="1:11" s="242" customFormat="1" ht="17.25" customHeight="1" thickBot="1">
      <c r="A110" s="308"/>
      <c r="B110" s="309" t="s">
        <v>102</v>
      </c>
      <c r="C110" s="309"/>
      <c r="D110" s="309"/>
      <c r="E110" s="309"/>
      <c r="F110" s="309"/>
      <c r="G110" s="310" t="s">
        <v>111</v>
      </c>
      <c r="H110" s="311">
        <f>SUM(H102:H106)</f>
        <v>0</v>
      </c>
      <c r="I110" s="257"/>
      <c r="J110" s="241"/>
      <c r="K110" s="241"/>
    </row>
    <row r="111" spans="1:11" s="242" customFormat="1" ht="12" customHeight="1" thickBot="1">
      <c r="A111" s="312"/>
      <c r="B111" s="374"/>
      <c r="C111" s="374"/>
      <c r="D111" s="374"/>
      <c r="E111" s="374"/>
      <c r="F111" s="374"/>
      <c r="G111" s="313"/>
      <c r="H111" s="314"/>
      <c r="I111" s="240"/>
      <c r="J111" s="241"/>
      <c r="K111" s="241"/>
    </row>
    <row r="112" spans="1:11" s="222" customFormat="1" ht="14" thickBot="1">
      <c r="A112" s="315"/>
      <c r="B112" s="316" t="s">
        <v>445</v>
      </c>
      <c r="C112" s="317"/>
      <c r="D112" s="317"/>
      <c r="E112" s="317"/>
      <c r="F112" s="317"/>
      <c r="G112" s="310" t="s">
        <v>111</v>
      </c>
      <c r="H112" s="311">
        <f>H110*0.25</f>
        <v>0</v>
      </c>
      <c r="I112" s="217"/>
      <c r="J112" s="232"/>
      <c r="K112" s="232"/>
    </row>
    <row r="113" spans="1:11" s="222" customFormat="1" ht="15.75" customHeight="1" thickBot="1">
      <c r="A113" s="312"/>
      <c r="B113" s="318"/>
      <c r="C113" s="318"/>
      <c r="D113" s="375"/>
      <c r="E113" s="375"/>
      <c r="F113" s="375"/>
      <c r="G113" s="375"/>
      <c r="H113" s="375"/>
      <c r="I113" s="217"/>
      <c r="J113" s="232"/>
      <c r="K113" s="232"/>
    </row>
    <row r="114" spans="1:11" s="222" customFormat="1" ht="14" thickBot="1">
      <c r="A114" s="319"/>
      <c r="B114" s="309" t="s">
        <v>447</v>
      </c>
      <c r="C114" s="320"/>
      <c r="D114" s="320"/>
      <c r="E114" s="320"/>
      <c r="F114" s="321"/>
      <c r="G114" s="310" t="s">
        <v>111</v>
      </c>
      <c r="H114" s="311">
        <f>SUM(H110:H112)</f>
        <v>0</v>
      </c>
      <c r="I114" s="260"/>
      <c r="J114" s="232"/>
      <c r="K114" s="232"/>
    </row>
    <row r="115" spans="1:11" s="222" customFormat="1" ht="12.75" customHeight="1">
      <c r="A115" s="231"/>
      <c r="B115" s="368"/>
      <c r="C115" s="368"/>
      <c r="D115" s="368"/>
      <c r="E115" s="368"/>
      <c r="F115" s="368"/>
      <c r="G115" s="368"/>
      <c r="H115" s="368"/>
      <c r="I115" s="260"/>
      <c r="J115" s="232"/>
      <c r="K115" s="232"/>
    </row>
    <row r="116" spans="1:11" s="222" customFormat="1" ht="12.75" customHeight="1">
      <c r="A116" s="231"/>
      <c r="B116" s="368"/>
      <c r="C116" s="368"/>
      <c r="D116" s="368"/>
      <c r="E116" s="368"/>
      <c r="F116" s="368"/>
      <c r="G116" s="368"/>
      <c r="H116" s="368"/>
      <c r="I116" s="260"/>
      <c r="J116" s="232"/>
      <c r="K116" s="232"/>
    </row>
    <row r="117" spans="1:11" s="222" customFormat="1" ht="12.75" customHeight="1">
      <c r="A117" s="231"/>
      <c r="B117" s="368"/>
      <c r="C117" s="368"/>
      <c r="D117" s="368"/>
      <c r="E117" s="368"/>
      <c r="F117" s="368"/>
      <c r="G117" s="368"/>
      <c r="H117" s="368"/>
      <c r="I117" s="260"/>
      <c r="J117" s="232"/>
      <c r="K117" s="232"/>
    </row>
    <row r="118" spans="1:11" s="222" customFormat="1" ht="12.75" customHeight="1">
      <c r="A118" s="231"/>
      <c r="B118" s="368"/>
      <c r="C118" s="368"/>
      <c r="D118" s="368"/>
      <c r="E118" s="368"/>
      <c r="F118" s="368"/>
      <c r="G118" s="368"/>
      <c r="H118" s="368"/>
      <c r="I118" s="260"/>
      <c r="J118" s="232"/>
      <c r="K118" s="232"/>
    </row>
    <row r="119" spans="1:11" s="222" customFormat="1">
      <c r="A119" s="258"/>
      <c r="B119" s="261"/>
      <c r="C119" s="259"/>
      <c r="D119" s="259"/>
      <c r="E119" s="259"/>
      <c r="F119" s="260"/>
      <c r="G119" s="260"/>
      <c r="H119" s="262"/>
      <c r="I119" s="260"/>
      <c r="J119" s="232"/>
      <c r="K119" s="232"/>
    </row>
    <row r="120" spans="1:11" s="222" customFormat="1">
      <c r="A120" s="258"/>
      <c r="B120" s="261"/>
      <c r="C120" s="259"/>
      <c r="D120" s="259"/>
      <c r="E120" s="259"/>
      <c r="F120" s="260"/>
      <c r="G120" s="260"/>
      <c r="H120" s="262"/>
      <c r="I120" s="260"/>
      <c r="J120" s="232"/>
      <c r="K120" s="232"/>
    </row>
    <row r="121" spans="1:11" s="222" customFormat="1">
      <c r="A121" s="258"/>
      <c r="B121" s="261"/>
      <c r="C121" s="259"/>
      <c r="D121" s="259"/>
      <c r="E121" s="259"/>
      <c r="F121" s="260"/>
      <c r="G121" s="260"/>
      <c r="H121" s="262"/>
      <c r="I121" s="260"/>
      <c r="J121" s="232"/>
      <c r="K121" s="232"/>
    </row>
    <row r="122" spans="1:11" s="222" customFormat="1">
      <c r="A122" s="258"/>
      <c r="B122" s="261"/>
      <c r="C122" s="259"/>
      <c r="D122" s="259"/>
      <c r="E122" s="259"/>
      <c r="F122" s="260"/>
      <c r="G122" s="260"/>
      <c r="H122" s="262"/>
      <c r="I122" s="260"/>
      <c r="J122" s="232"/>
      <c r="K122" s="232"/>
    </row>
    <row r="123" spans="1:11" s="222" customFormat="1">
      <c r="A123" s="258"/>
      <c r="B123" s="261"/>
      <c r="C123" s="259"/>
      <c r="D123" s="259"/>
      <c r="E123" s="259"/>
      <c r="F123" s="260"/>
      <c r="G123" s="260"/>
      <c r="H123" s="262"/>
      <c r="I123" s="260"/>
      <c r="J123" s="232"/>
      <c r="K123" s="232"/>
    </row>
    <row r="124" spans="1:11" s="222" customFormat="1">
      <c r="A124" s="258"/>
      <c r="B124" s="261"/>
      <c r="C124" s="259"/>
      <c r="D124" s="259"/>
      <c r="E124" s="259"/>
      <c r="F124" s="260"/>
      <c r="G124" s="260"/>
      <c r="H124" s="262"/>
      <c r="I124" s="260"/>
      <c r="J124" s="232"/>
      <c r="K124" s="232"/>
    </row>
    <row r="125" spans="1:11" s="222" customFormat="1">
      <c r="A125" s="258"/>
      <c r="B125" s="261"/>
      <c r="C125" s="259"/>
      <c r="D125" s="259"/>
      <c r="E125" s="259"/>
      <c r="F125" s="260"/>
      <c r="G125" s="260"/>
      <c r="H125" s="262"/>
      <c r="I125" s="260"/>
      <c r="J125" s="232"/>
      <c r="K125" s="232"/>
    </row>
    <row r="126" spans="1:11" s="222" customFormat="1">
      <c r="A126" s="258"/>
      <c r="B126" s="261"/>
      <c r="C126" s="259"/>
      <c r="D126" s="259"/>
      <c r="E126" s="259"/>
      <c r="F126" s="260"/>
      <c r="G126" s="260"/>
      <c r="H126" s="262"/>
      <c r="I126" s="260"/>
      <c r="J126" s="232"/>
      <c r="K126" s="232"/>
    </row>
    <row r="127" spans="1:11" s="222" customFormat="1">
      <c r="A127" s="258"/>
      <c r="B127" s="261"/>
      <c r="C127" s="259"/>
      <c r="D127" s="259"/>
      <c r="E127" s="259"/>
      <c r="F127" s="260"/>
      <c r="G127" s="260"/>
      <c r="H127" s="262"/>
      <c r="I127" s="260"/>
      <c r="J127" s="232"/>
      <c r="K127" s="232"/>
    </row>
    <row r="128" spans="1:11" s="222" customFormat="1">
      <c r="A128" s="258"/>
      <c r="B128" s="261"/>
      <c r="C128" s="259"/>
      <c r="D128" s="259"/>
      <c r="E128" s="259"/>
      <c r="F128" s="260"/>
      <c r="G128" s="260"/>
      <c r="H128" s="262"/>
      <c r="I128" s="260"/>
      <c r="J128" s="232"/>
      <c r="K128" s="232"/>
    </row>
    <row r="129" spans="1:11" s="222" customFormat="1">
      <c r="A129" s="258"/>
      <c r="B129" s="261"/>
      <c r="C129" s="259"/>
      <c r="D129" s="259"/>
      <c r="E129" s="259"/>
      <c r="F129" s="260"/>
      <c r="G129" s="260"/>
      <c r="H129" s="262"/>
      <c r="I129" s="260"/>
      <c r="J129" s="232"/>
      <c r="K129" s="232"/>
    </row>
    <row r="130" spans="1:11" s="222" customFormat="1">
      <c r="A130" s="258"/>
      <c r="B130" s="261"/>
      <c r="C130" s="259"/>
      <c r="D130" s="259"/>
      <c r="E130" s="259"/>
      <c r="F130" s="260"/>
      <c r="G130" s="260"/>
      <c r="H130" s="262"/>
      <c r="I130" s="260"/>
      <c r="J130" s="232"/>
      <c r="K130" s="232"/>
    </row>
    <row r="131" spans="1:11" s="222" customFormat="1">
      <c r="A131" s="258"/>
      <c r="B131" s="261"/>
      <c r="C131" s="259"/>
      <c r="D131" s="259"/>
      <c r="E131" s="259"/>
      <c r="F131" s="260"/>
      <c r="G131" s="260"/>
      <c r="H131" s="262"/>
      <c r="I131" s="260"/>
      <c r="J131" s="232"/>
      <c r="K131" s="232"/>
    </row>
    <row r="132" spans="1:11" s="222" customFormat="1">
      <c r="A132" s="258"/>
      <c r="B132" s="261"/>
      <c r="C132" s="259"/>
      <c r="D132" s="259"/>
      <c r="E132" s="259"/>
      <c r="F132" s="260"/>
      <c r="G132" s="260"/>
      <c r="H132" s="262"/>
      <c r="I132" s="260"/>
      <c r="J132" s="232"/>
      <c r="K132" s="232"/>
    </row>
    <row r="133" spans="1:11" s="222" customFormat="1">
      <c r="A133" s="258"/>
      <c r="B133" s="261"/>
      <c r="C133" s="259"/>
      <c r="D133" s="259"/>
      <c r="E133" s="259"/>
      <c r="F133" s="260"/>
      <c r="G133" s="260"/>
      <c r="H133" s="262"/>
      <c r="I133" s="260"/>
      <c r="J133" s="232"/>
      <c r="K133" s="232"/>
    </row>
    <row r="134" spans="1:11" s="222" customFormat="1">
      <c r="A134" s="258"/>
      <c r="B134" s="261"/>
      <c r="C134" s="259"/>
      <c r="D134" s="259"/>
      <c r="E134" s="259"/>
      <c r="F134" s="260"/>
      <c r="G134" s="260"/>
      <c r="H134" s="262"/>
      <c r="I134" s="260"/>
      <c r="J134" s="232"/>
      <c r="K134" s="232"/>
    </row>
    <row r="135" spans="1:11" s="222" customFormat="1">
      <c r="A135" s="258"/>
      <c r="B135" s="261"/>
      <c r="C135" s="259"/>
      <c r="D135" s="259"/>
      <c r="E135" s="259"/>
      <c r="F135" s="260"/>
      <c r="G135" s="260"/>
      <c r="H135" s="262"/>
      <c r="I135" s="260"/>
      <c r="J135" s="232"/>
      <c r="K135" s="232"/>
    </row>
    <row r="136" spans="1:11" s="222" customFormat="1">
      <c r="A136" s="258"/>
      <c r="B136" s="261"/>
      <c r="C136" s="259"/>
      <c r="D136" s="259"/>
      <c r="E136" s="259"/>
      <c r="F136" s="260"/>
      <c r="G136" s="260"/>
      <c r="H136" s="262"/>
      <c r="I136" s="260"/>
      <c r="J136" s="232"/>
      <c r="K136" s="232"/>
    </row>
    <row r="137" spans="1:11" s="222" customFormat="1">
      <c r="A137" s="258"/>
      <c r="B137" s="261"/>
      <c r="C137" s="259"/>
      <c r="D137" s="259"/>
      <c r="E137" s="259"/>
      <c r="F137" s="260"/>
      <c r="G137" s="260"/>
      <c r="H137" s="262"/>
      <c r="I137" s="260"/>
      <c r="J137" s="232"/>
      <c r="K137" s="232"/>
    </row>
    <row r="138" spans="1:11" s="222" customFormat="1">
      <c r="A138" s="258"/>
      <c r="B138" s="261"/>
      <c r="C138" s="259"/>
      <c r="D138" s="259"/>
      <c r="E138" s="259"/>
      <c r="F138" s="260"/>
      <c r="G138" s="260"/>
      <c r="H138" s="262"/>
      <c r="I138" s="260"/>
      <c r="J138" s="232"/>
      <c r="K138" s="232"/>
    </row>
    <row r="139" spans="1:11" s="222" customFormat="1">
      <c r="A139" s="258"/>
      <c r="B139" s="261"/>
      <c r="C139" s="259"/>
      <c r="D139" s="259"/>
      <c r="E139" s="259"/>
      <c r="F139" s="260"/>
      <c r="G139" s="260"/>
      <c r="H139" s="262"/>
      <c r="I139" s="260"/>
      <c r="J139" s="232"/>
      <c r="K139" s="232"/>
    </row>
    <row r="140" spans="1:11" s="222" customFormat="1">
      <c r="A140" s="258"/>
      <c r="B140" s="261"/>
      <c r="C140" s="259"/>
      <c r="D140" s="259"/>
      <c r="E140" s="259"/>
      <c r="F140" s="260"/>
      <c r="G140" s="260"/>
      <c r="H140" s="262"/>
      <c r="I140" s="260"/>
      <c r="J140" s="232"/>
      <c r="K140" s="232"/>
    </row>
    <row r="141" spans="1:11" s="222" customFormat="1">
      <c r="A141" s="258"/>
      <c r="B141" s="261"/>
      <c r="C141" s="259"/>
      <c r="D141" s="259"/>
      <c r="E141" s="259"/>
      <c r="F141" s="260"/>
      <c r="G141" s="260"/>
      <c r="H141" s="262"/>
      <c r="I141" s="260"/>
      <c r="J141" s="232"/>
      <c r="K141" s="232"/>
    </row>
    <row r="142" spans="1:11" s="222" customFormat="1">
      <c r="A142" s="258"/>
      <c r="B142" s="261"/>
      <c r="C142" s="259"/>
      <c r="D142" s="259"/>
      <c r="E142" s="259"/>
      <c r="F142" s="260"/>
      <c r="G142" s="260"/>
      <c r="H142" s="262"/>
      <c r="I142" s="260"/>
      <c r="J142" s="232"/>
      <c r="K142" s="232"/>
    </row>
    <row r="143" spans="1:11" s="222" customFormat="1">
      <c r="A143" s="258"/>
      <c r="B143" s="261"/>
      <c r="C143" s="259"/>
      <c r="D143" s="259"/>
      <c r="E143" s="259"/>
      <c r="F143" s="260"/>
      <c r="G143" s="260"/>
      <c r="H143" s="262"/>
      <c r="I143" s="260"/>
      <c r="J143" s="232"/>
      <c r="K143" s="232"/>
    </row>
    <row r="144" spans="1:11" s="222" customFormat="1">
      <c r="A144" s="258"/>
      <c r="B144" s="261"/>
      <c r="C144" s="259"/>
      <c r="D144" s="259"/>
      <c r="E144" s="259"/>
      <c r="F144" s="260"/>
      <c r="G144" s="260"/>
      <c r="H144" s="262"/>
      <c r="I144" s="260"/>
      <c r="J144" s="232"/>
      <c r="K144" s="232"/>
    </row>
    <row r="145" spans="1:11" s="222" customFormat="1">
      <c r="A145" s="258"/>
      <c r="B145" s="261"/>
      <c r="C145" s="259"/>
      <c r="D145" s="259"/>
      <c r="E145" s="259"/>
      <c r="F145" s="260"/>
      <c r="G145" s="260"/>
      <c r="H145" s="262"/>
      <c r="I145" s="260"/>
      <c r="J145" s="232"/>
      <c r="K145" s="232"/>
    </row>
    <row r="146" spans="1:11" s="222" customFormat="1">
      <c r="A146" s="258"/>
      <c r="B146" s="261"/>
      <c r="C146" s="259"/>
      <c r="D146" s="259"/>
      <c r="E146" s="259"/>
      <c r="F146" s="260"/>
      <c r="G146" s="260"/>
      <c r="H146" s="262"/>
      <c r="I146" s="260"/>
      <c r="J146" s="232"/>
      <c r="K146" s="232"/>
    </row>
    <row r="147" spans="1:11" s="222" customFormat="1">
      <c r="A147" s="258"/>
      <c r="B147" s="261"/>
      <c r="C147" s="259"/>
      <c r="D147" s="259"/>
      <c r="E147" s="259"/>
      <c r="F147" s="260"/>
      <c r="G147" s="260"/>
      <c r="H147" s="262"/>
      <c r="I147" s="260"/>
      <c r="J147" s="232"/>
      <c r="K147" s="232"/>
    </row>
    <row r="148" spans="1:11" s="222" customFormat="1">
      <c r="A148" s="258"/>
      <c r="B148" s="261"/>
      <c r="C148" s="259"/>
      <c r="D148" s="259"/>
      <c r="E148" s="259"/>
      <c r="F148" s="260"/>
      <c r="G148" s="260"/>
      <c r="H148" s="262"/>
      <c r="I148" s="260"/>
      <c r="J148" s="232"/>
      <c r="K148" s="232"/>
    </row>
    <row r="149" spans="1:11" s="222" customFormat="1">
      <c r="A149" s="258"/>
      <c r="B149" s="261"/>
      <c r="C149" s="259"/>
      <c r="D149" s="259"/>
      <c r="E149" s="259"/>
      <c r="F149" s="260"/>
      <c r="G149" s="260"/>
      <c r="H149" s="262"/>
      <c r="I149" s="260"/>
      <c r="J149" s="232"/>
      <c r="K149" s="232"/>
    </row>
    <row r="150" spans="1:11" s="222" customFormat="1">
      <c r="A150" s="258"/>
      <c r="B150" s="261"/>
      <c r="C150" s="259"/>
      <c r="D150" s="259"/>
      <c r="E150" s="259"/>
      <c r="F150" s="260"/>
      <c r="G150" s="260"/>
      <c r="H150" s="262"/>
      <c r="I150" s="260"/>
      <c r="J150" s="232"/>
      <c r="K150" s="232"/>
    </row>
    <row r="151" spans="1:11" s="222" customFormat="1">
      <c r="A151" s="258"/>
      <c r="B151" s="261"/>
      <c r="C151" s="259"/>
      <c r="D151" s="259"/>
      <c r="E151" s="259"/>
      <c r="F151" s="260"/>
      <c r="G151" s="260"/>
      <c r="H151" s="262"/>
      <c r="I151" s="260"/>
      <c r="J151" s="232"/>
      <c r="K151" s="232"/>
    </row>
    <row r="152" spans="1:11" s="222" customFormat="1">
      <c r="A152" s="258"/>
      <c r="B152" s="261"/>
      <c r="C152" s="259"/>
      <c r="D152" s="259"/>
      <c r="E152" s="259"/>
      <c r="F152" s="260"/>
      <c r="G152" s="260"/>
      <c r="H152" s="262"/>
      <c r="I152" s="260"/>
      <c r="J152" s="232"/>
      <c r="K152" s="232"/>
    </row>
    <row r="153" spans="1:11" s="222" customFormat="1">
      <c r="A153" s="258"/>
      <c r="B153" s="261"/>
      <c r="C153" s="259"/>
      <c r="D153" s="259"/>
      <c r="E153" s="259"/>
      <c r="F153" s="260"/>
      <c r="G153" s="260"/>
      <c r="H153" s="262"/>
      <c r="I153" s="260"/>
      <c r="J153" s="232"/>
      <c r="K153" s="232"/>
    </row>
    <row r="154" spans="1:11" s="222" customFormat="1">
      <c r="A154" s="258"/>
      <c r="B154" s="261"/>
      <c r="C154" s="259"/>
      <c r="D154" s="259"/>
      <c r="E154" s="259"/>
      <c r="F154" s="260"/>
      <c r="G154" s="260"/>
      <c r="H154" s="262"/>
      <c r="I154" s="260"/>
      <c r="J154" s="232"/>
      <c r="K154" s="232"/>
    </row>
    <row r="155" spans="1:11" s="222" customFormat="1">
      <c r="A155" s="258"/>
      <c r="B155" s="261"/>
      <c r="C155" s="259"/>
      <c r="D155" s="259"/>
      <c r="E155" s="259"/>
      <c r="F155" s="260"/>
      <c r="G155" s="260"/>
      <c r="H155" s="262"/>
      <c r="I155" s="260"/>
      <c r="J155" s="232"/>
      <c r="K155" s="232"/>
    </row>
    <row r="156" spans="1:11" s="222" customFormat="1">
      <c r="A156" s="258"/>
      <c r="B156" s="261"/>
      <c r="C156" s="259"/>
      <c r="D156" s="259"/>
      <c r="E156" s="259"/>
      <c r="F156" s="260"/>
      <c r="G156" s="260"/>
      <c r="H156" s="262"/>
      <c r="I156" s="260"/>
      <c r="J156" s="232"/>
      <c r="K156" s="232"/>
    </row>
    <row r="157" spans="1:11" s="222" customFormat="1">
      <c r="A157" s="258"/>
      <c r="B157" s="261"/>
      <c r="C157" s="259"/>
      <c r="D157" s="259"/>
      <c r="E157" s="259"/>
      <c r="F157" s="260"/>
      <c r="G157" s="260"/>
      <c r="H157" s="262"/>
      <c r="I157" s="260"/>
      <c r="J157" s="232"/>
      <c r="K157" s="232"/>
    </row>
    <row r="158" spans="1:11" s="222" customFormat="1">
      <c r="A158" s="258"/>
      <c r="B158" s="261"/>
      <c r="C158" s="259"/>
      <c r="D158" s="259"/>
      <c r="E158" s="259"/>
      <c r="F158" s="260"/>
      <c r="G158" s="260"/>
      <c r="H158" s="262"/>
      <c r="I158" s="260"/>
      <c r="J158" s="232"/>
      <c r="K158" s="232"/>
    </row>
    <row r="159" spans="1:11" s="222" customFormat="1">
      <c r="A159" s="258"/>
      <c r="B159" s="261"/>
      <c r="C159" s="259"/>
      <c r="D159" s="259"/>
      <c r="E159" s="259"/>
      <c r="F159" s="260"/>
      <c r="G159" s="260"/>
      <c r="H159" s="262"/>
      <c r="I159" s="260"/>
      <c r="J159" s="232"/>
      <c r="K159" s="232"/>
    </row>
    <row r="160" spans="1:11" s="222" customFormat="1">
      <c r="A160" s="258"/>
      <c r="B160" s="261"/>
      <c r="C160" s="259"/>
      <c r="D160" s="259"/>
      <c r="E160" s="259"/>
      <c r="F160" s="260"/>
      <c r="G160" s="260"/>
      <c r="H160" s="262"/>
      <c r="I160" s="260"/>
      <c r="J160" s="232"/>
      <c r="K160" s="232"/>
    </row>
    <row r="161" spans="1:11" s="222" customFormat="1">
      <c r="A161" s="258"/>
      <c r="B161" s="261"/>
      <c r="C161" s="259"/>
      <c r="D161" s="259"/>
      <c r="E161" s="259"/>
      <c r="F161" s="260"/>
      <c r="G161" s="260"/>
      <c r="H161" s="262"/>
      <c r="I161" s="260"/>
      <c r="J161" s="232"/>
      <c r="K161" s="232"/>
    </row>
    <row r="162" spans="1:11" s="222" customFormat="1">
      <c r="A162" s="258"/>
      <c r="B162" s="261"/>
      <c r="C162" s="259"/>
      <c r="D162" s="259"/>
      <c r="E162" s="259"/>
      <c r="F162" s="260"/>
      <c r="G162" s="260"/>
      <c r="H162" s="262"/>
      <c r="I162" s="260"/>
      <c r="J162" s="232"/>
      <c r="K162" s="232"/>
    </row>
    <row r="163" spans="1:11" s="222" customFormat="1">
      <c r="A163" s="258"/>
      <c r="B163" s="261"/>
      <c r="C163" s="259"/>
      <c r="D163" s="259"/>
      <c r="E163" s="259"/>
      <c r="F163" s="260"/>
      <c r="G163" s="260"/>
      <c r="H163" s="262"/>
      <c r="I163" s="260"/>
      <c r="J163" s="232"/>
      <c r="K163" s="232"/>
    </row>
    <row r="164" spans="1:11" s="222" customFormat="1">
      <c r="A164" s="258"/>
      <c r="B164" s="261"/>
      <c r="C164" s="259"/>
      <c r="D164" s="259"/>
      <c r="E164" s="259"/>
      <c r="F164" s="260"/>
      <c r="G164" s="260"/>
      <c r="H164" s="262"/>
      <c r="I164" s="260"/>
      <c r="J164" s="232"/>
      <c r="K164" s="232"/>
    </row>
    <row r="165" spans="1:11" s="222" customFormat="1">
      <c r="A165" s="258"/>
      <c r="B165" s="261"/>
      <c r="C165" s="259"/>
      <c r="D165" s="259"/>
      <c r="E165" s="259"/>
      <c r="F165" s="260"/>
      <c r="G165" s="260"/>
      <c r="H165" s="262"/>
      <c r="I165" s="260"/>
      <c r="J165" s="232"/>
      <c r="K165" s="232"/>
    </row>
    <row r="166" spans="1:11" s="222" customFormat="1">
      <c r="A166" s="258"/>
      <c r="B166" s="261"/>
      <c r="C166" s="259"/>
      <c r="D166" s="259"/>
      <c r="E166" s="259"/>
      <c r="F166" s="260"/>
      <c r="G166" s="260"/>
      <c r="H166" s="262"/>
      <c r="I166" s="260"/>
      <c r="J166" s="232"/>
      <c r="K166" s="232"/>
    </row>
    <row r="167" spans="1:11" s="222" customFormat="1">
      <c r="A167" s="258"/>
      <c r="B167" s="261"/>
      <c r="C167" s="259"/>
      <c r="D167" s="259"/>
      <c r="E167" s="259"/>
      <c r="F167" s="260"/>
      <c r="G167" s="260"/>
      <c r="H167" s="262"/>
      <c r="I167" s="260"/>
      <c r="J167" s="232"/>
      <c r="K167" s="232"/>
    </row>
    <row r="168" spans="1:11" s="222" customFormat="1">
      <c r="A168" s="258"/>
      <c r="B168" s="261"/>
      <c r="C168" s="259"/>
      <c r="D168" s="259"/>
      <c r="E168" s="259"/>
      <c r="F168" s="260"/>
      <c r="G168" s="260"/>
      <c r="H168" s="262"/>
      <c r="I168" s="260"/>
      <c r="J168" s="232"/>
      <c r="K168" s="232"/>
    </row>
    <row r="169" spans="1:11" s="222" customFormat="1">
      <c r="A169" s="258"/>
      <c r="B169" s="261"/>
      <c r="C169" s="259"/>
      <c r="D169" s="259"/>
      <c r="E169" s="259"/>
      <c r="F169" s="260"/>
      <c r="G169" s="260"/>
      <c r="H169" s="262"/>
      <c r="I169" s="260"/>
      <c r="J169" s="232"/>
      <c r="K169" s="232"/>
    </row>
    <row r="170" spans="1:11" s="222" customFormat="1">
      <c r="A170" s="258"/>
      <c r="B170" s="261"/>
      <c r="C170" s="259"/>
      <c r="D170" s="259"/>
      <c r="E170" s="259"/>
      <c r="F170" s="260"/>
      <c r="G170" s="260"/>
      <c r="H170" s="262"/>
      <c r="I170" s="260"/>
      <c r="J170" s="232"/>
      <c r="K170" s="232"/>
    </row>
    <row r="171" spans="1:11" s="222" customFormat="1">
      <c r="A171" s="258"/>
      <c r="B171" s="261"/>
      <c r="C171" s="259"/>
      <c r="D171" s="259"/>
      <c r="E171" s="259"/>
      <c r="F171" s="260"/>
      <c r="G171" s="260"/>
      <c r="H171" s="262"/>
      <c r="I171" s="260"/>
      <c r="J171" s="232"/>
      <c r="K171" s="232"/>
    </row>
    <row r="172" spans="1:11" s="222" customFormat="1">
      <c r="A172" s="258"/>
      <c r="B172" s="261"/>
      <c r="C172" s="259"/>
      <c r="D172" s="259"/>
      <c r="E172" s="259"/>
      <c r="F172" s="260"/>
      <c r="G172" s="260"/>
      <c r="H172" s="262"/>
      <c r="I172" s="260"/>
      <c r="J172" s="232"/>
      <c r="K172" s="232"/>
    </row>
    <row r="173" spans="1:11" s="222" customFormat="1">
      <c r="A173" s="258"/>
      <c r="B173" s="261"/>
      <c r="C173" s="259"/>
      <c r="D173" s="259"/>
      <c r="E173" s="259"/>
      <c r="F173" s="260"/>
      <c r="G173" s="260"/>
      <c r="H173" s="262"/>
      <c r="I173" s="260"/>
      <c r="J173" s="232"/>
      <c r="K173" s="232"/>
    </row>
    <row r="174" spans="1:11" s="222" customFormat="1">
      <c r="A174" s="258"/>
      <c r="B174" s="261"/>
      <c r="C174" s="259"/>
      <c r="D174" s="259"/>
      <c r="E174" s="259"/>
      <c r="F174" s="260"/>
      <c r="G174" s="260"/>
      <c r="H174" s="262"/>
      <c r="I174" s="260"/>
      <c r="J174" s="232"/>
      <c r="K174" s="232"/>
    </row>
    <row r="175" spans="1:11" s="222" customFormat="1">
      <c r="A175" s="258"/>
      <c r="B175" s="261"/>
      <c r="C175" s="259"/>
      <c r="D175" s="259"/>
      <c r="E175" s="259"/>
      <c r="F175" s="260"/>
      <c r="G175" s="260"/>
      <c r="H175" s="262"/>
      <c r="I175" s="260"/>
      <c r="J175" s="232"/>
      <c r="K175" s="232"/>
    </row>
    <row r="176" spans="1:11" s="222" customFormat="1">
      <c r="A176" s="258"/>
      <c r="B176" s="261"/>
      <c r="C176" s="259"/>
      <c r="D176" s="259"/>
      <c r="E176" s="259"/>
      <c r="F176" s="260"/>
      <c r="G176" s="260"/>
      <c r="H176" s="262"/>
      <c r="I176" s="260"/>
      <c r="J176" s="232"/>
      <c r="K176" s="232"/>
    </row>
    <row r="177" spans="1:11" s="222" customFormat="1">
      <c r="A177" s="258"/>
      <c r="B177" s="261"/>
      <c r="C177" s="259"/>
      <c r="D177" s="259"/>
      <c r="E177" s="259"/>
      <c r="F177" s="260"/>
      <c r="G177" s="260"/>
      <c r="H177" s="262"/>
      <c r="I177" s="260"/>
      <c r="J177" s="232"/>
      <c r="K177" s="232"/>
    </row>
    <row r="178" spans="1:11" s="222" customFormat="1">
      <c r="A178" s="258"/>
      <c r="B178" s="261"/>
      <c r="C178" s="259"/>
      <c r="D178" s="259"/>
      <c r="E178" s="259"/>
      <c r="F178" s="260"/>
      <c r="G178" s="260"/>
      <c r="H178" s="262"/>
      <c r="I178" s="260"/>
      <c r="J178" s="232"/>
      <c r="K178" s="232"/>
    </row>
    <row r="179" spans="1:11" s="222" customFormat="1">
      <c r="A179" s="258"/>
      <c r="B179" s="261"/>
      <c r="C179" s="259"/>
      <c r="D179" s="259"/>
      <c r="E179" s="259"/>
      <c r="F179" s="260"/>
      <c r="G179" s="260"/>
      <c r="H179" s="262"/>
      <c r="I179" s="260"/>
      <c r="J179" s="232"/>
      <c r="K179" s="232"/>
    </row>
    <row r="180" spans="1:11" s="222" customFormat="1">
      <c r="A180" s="258"/>
      <c r="B180" s="261"/>
      <c r="C180" s="259"/>
      <c r="D180" s="259"/>
      <c r="E180" s="259"/>
      <c r="F180" s="260"/>
      <c r="G180" s="260"/>
      <c r="H180" s="262"/>
      <c r="I180" s="260"/>
      <c r="J180" s="232"/>
      <c r="K180" s="232"/>
    </row>
    <row r="181" spans="1:11" s="222" customFormat="1">
      <c r="A181" s="258"/>
      <c r="B181" s="261"/>
      <c r="C181" s="259"/>
      <c r="D181" s="259"/>
      <c r="E181" s="259"/>
      <c r="F181" s="260"/>
      <c r="G181" s="260"/>
      <c r="H181" s="262"/>
      <c r="I181" s="260"/>
      <c r="J181" s="232"/>
      <c r="K181" s="232"/>
    </row>
    <row r="182" spans="1:11" s="222" customFormat="1">
      <c r="A182" s="258"/>
      <c r="B182" s="261"/>
      <c r="C182" s="259"/>
      <c r="D182" s="259"/>
      <c r="E182" s="259"/>
      <c r="F182" s="260"/>
      <c r="G182" s="260"/>
      <c r="H182" s="262"/>
      <c r="I182" s="260"/>
      <c r="J182" s="232"/>
      <c r="K182" s="232"/>
    </row>
    <row r="183" spans="1:11" s="222" customFormat="1">
      <c r="A183" s="258"/>
      <c r="B183" s="261"/>
      <c r="C183" s="259"/>
      <c r="D183" s="259"/>
      <c r="E183" s="259"/>
      <c r="F183" s="260"/>
      <c r="G183" s="260"/>
      <c r="H183" s="262"/>
      <c r="I183" s="260"/>
      <c r="J183" s="232"/>
      <c r="K183" s="232"/>
    </row>
    <row r="184" spans="1:11" s="222" customFormat="1">
      <c r="A184" s="258"/>
      <c r="B184" s="261"/>
      <c r="C184" s="259"/>
      <c r="D184" s="259"/>
      <c r="E184" s="259"/>
      <c r="F184" s="260"/>
      <c r="G184" s="260"/>
      <c r="H184" s="262"/>
      <c r="I184" s="260"/>
      <c r="J184" s="232"/>
      <c r="K184" s="232"/>
    </row>
    <row r="185" spans="1:11" s="222" customFormat="1">
      <c r="A185" s="258"/>
      <c r="B185" s="261"/>
      <c r="C185" s="259"/>
      <c r="D185" s="259"/>
      <c r="E185" s="259"/>
      <c r="F185" s="260"/>
      <c r="G185" s="260"/>
      <c r="H185" s="262"/>
      <c r="I185" s="260"/>
      <c r="J185" s="232"/>
      <c r="K185" s="232"/>
    </row>
    <row r="186" spans="1:11" s="222" customFormat="1">
      <c r="A186" s="258"/>
      <c r="B186" s="261"/>
      <c r="C186" s="259"/>
      <c r="D186" s="259"/>
      <c r="E186" s="259"/>
      <c r="F186" s="260"/>
      <c r="G186" s="260"/>
      <c r="H186" s="262"/>
      <c r="I186" s="260"/>
      <c r="J186" s="232"/>
      <c r="K186" s="232"/>
    </row>
    <row r="187" spans="1:11" s="222" customFormat="1">
      <c r="A187" s="258"/>
      <c r="B187" s="261"/>
      <c r="C187" s="259"/>
      <c r="D187" s="259"/>
      <c r="E187" s="259"/>
      <c r="F187" s="260"/>
      <c r="G187" s="260"/>
      <c r="H187" s="262"/>
      <c r="I187" s="260"/>
      <c r="J187" s="232"/>
      <c r="K187" s="232"/>
    </row>
    <row r="188" spans="1:11" s="222" customFormat="1">
      <c r="A188" s="258"/>
      <c r="B188" s="261"/>
      <c r="C188" s="259"/>
      <c r="D188" s="259"/>
      <c r="E188" s="259"/>
      <c r="F188" s="260"/>
      <c r="G188" s="260"/>
      <c r="H188" s="262"/>
      <c r="I188" s="260"/>
      <c r="J188" s="232"/>
      <c r="K188" s="232"/>
    </row>
    <row r="189" spans="1:11" s="222" customFormat="1">
      <c r="A189" s="258"/>
      <c r="B189" s="261"/>
      <c r="C189" s="259"/>
      <c r="D189" s="259"/>
      <c r="E189" s="259"/>
      <c r="F189" s="260"/>
      <c r="G189" s="260"/>
      <c r="H189" s="262"/>
      <c r="I189" s="260"/>
      <c r="J189" s="232"/>
      <c r="K189" s="232"/>
    </row>
    <row r="190" spans="1:11" s="222" customFormat="1">
      <c r="A190" s="258"/>
      <c r="B190" s="261"/>
      <c r="C190" s="259"/>
      <c r="D190" s="259"/>
      <c r="E190" s="259"/>
      <c r="F190" s="260"/>
      <c r="G190" s="260"/>
      <c r="H190" s="262"/>
      <c r="I190" s="260"/>
      <c r="J190" s="232"/>
      <c r="K190" s="232"/>
    </row>
    <row r="191" spans="1:11" s="222" customFormat="1">
      <c r="A191" s="258"/>
      <c r="B191" s="261"/>
      <c r="C191" s="259"/>
      <c r="D191" s="259"/>
      <c r="E191" s="259"/>
      <c r="F191" s="260"/>
      <c r="G191" s="260"/>
      <c r="H191" s="262"/>
      <c r="I191" s="260"/>
      <c r="J191" s="232"/>
      <c r="K191" s="232"/>
    </row>
    <row r="192" spans="1:11" s="222" customFormat="1">
      <c r="A192" s="258"/>
      <c r="B192" s="261"/>
      <c r="C192" s="259"/>
      <c r="D192" s="259"/>
      <c r="E192" s="259"/>
      <c r="F192" s="260"/>
      <c r="G192" s="260"/>
      <c r="H192" s="262"/>
      <c r="I192" s="260"/>
      <c r="J192" s="232"/>
      <c r="K192" s="232"/>
    </row>
    <row r="193" spans="1:11" s="222" customFormat="1">
      <c r="A193" s="258"/>
      <c r="B193" s="261"/>
      <c r="C193" s="259"/>
      <c r="D193" s="259"/>
      <c r="E193" s="259"/>
      <c r="F193" s="260"/>
      <c r="G193" s="260"/>
      <c r="H193" s="262"/>
      <c r="I193" s="260"/>
      <c r="J193" s="232"/>
      <c r="K193" s="232"/>
    </row>
    <row r="194" spans="1:11" s="222" customFormat="1">
      <c r="A194" s="258"/>
      <c r="B194" s="261"/>
      <c r="C194" s="259"/>
      <c r="D194" s="259"/>
      <c r="E194" s="259"/>
      <c r="F194" s="260"/>
      <c r="G194" s="260"/>
      <c r="H194" s="262"/>
      <c r="I194" s="260"/>
      <c r="J194" s="232"/>
      <c r="K194" s="232"/>
    </row>
    <row r="195" spans="1:11" s="222" customFormat="1">
      <c r="A195" s="258"/>
      <c r="B195" s="261"/>
      <c r="C195" s="259"/>
      <c r="D195" s="259"/>
      <c r="E195" s="259"/>
      <c r="F195" s="260"/>
      <c r="G195" s="260"/>
      <c r="H195" s="262"/>
      <c r="I195" s="260"/>
      <c r="J195" s="232"/>
      <c r="K195" s="232"/>
    </row>
    <row r="196" spans="1:11" s="222" customFormat="1">
      <c r="A196" s="258"/>
      <c r="B196" s="261"/>
      <c r="C196" s="259"/>
      <c r="D196" s="259"/>
      <c r="E196" s="259"/>
      <c r="F196" s="260"/>
      <c r="G196" s="260"/>
      <c r="H196" s="262"/>
      <c r="I196" s="260"/>
      <c r="J196" s="232"/>
      <c r="K196" s="232"/>
    </row>
    <row r="197" spans="1:11" s="222" customFormat="1">
      <c r="A197" s="258"/>
      <c r="B197" s="261"/>
      <c r="C197" s="259"/>
      <c r="D197" s="259"/>
      <c r="E197" s="259"/>
      <c r="F197" s="260"/>
      <c r="G197" s="260"/>
      <c r="H197" s="262"/>
      <c r="I197" s="260"/>
      <c r="J197" s="232"/>
      <c r="K197" s="232"/>
    </row>
    <row r="198" spans="1:11" s="222" customFormat="1">
      <c r="A198" s="258"/>
      <c r="B198" s="261"/>
      <c r="C198" s="259"/>
      <c r="D198" s="259"/>
      <c r="E198" s="259"/>
      <c r="F198" s="260"/>
      <c r="G198" s="260"/>
      <c r="H198" s="262"/>
      <c r="I198" s="260"/>
      <c r="J198" s="232"/>
      <c r="K198" s="232"/>
    </row>
    <row r="199" spans="1:11" s="222" customFormat="1">
      <c r="A199" s="258"/>
      <c r="B199" s="261"/>
      <c r="C199" s="259"/>
      <c r="D199" s="259"/>
      <c r="E199" s="259"/>
      <c r="F199" s="260"/>
      <c r="G199" s="260"/>
      <c r="H199" s="262"/>
      <c r="I199" s="260"/>
      <c r="J199" s="232"/>
      <c r="K199" s="232"/>
    </row>
    <row r="200" spans="1:11" s="222" customFormat="1">
      <c r="A200" s="258"/>
      <c r="B200" s="261"/>
      <c r="C200" s="259"/>
      <c r="D200" s="259"/>
      <c r="E200" s="259"/>
      <c r="F200" s="260"/>
      <c r="G200" s="260"/>
      <c r="H200" s="262"/>
      <c r="I200" s="260"/>
      <c r="J200" s="232"/>
      <c r="K200" s="232"/>
    </row>
    <row r="201" spans="1:11" s="222" customFormat="1">
      <c r="A201" s="258"/>
      <c r="B201" s="261"/>
      <c r="C201" s="259"/>
      <c r="D201" s="259"/>
      <c r="E201" s="259"/>
      <c r="F201" s="260"/>
      <c r="G201" s="260"/>
      <c r="H201" s="262"/>
      <c r="I201" s="260"/>
      <c r="J201" s="232"/>
      <c r="K201" s="232"/>
    </row>
    <row r="202" spans="1:11" s="222" customFormat="1">
      <c r="A202" s="258"/>
      <c r="B202" s="261"/>
      <c r="C202" s="259"/>
      <c r="D202" s="259"/>
      <c r="E202" s="259"/>
      <c r="F202" s="260"/>
      <c r="G202" s="260"/>
      <c r="H202" s="262"/>
      <c r="I202" s="260"/>
      <c r="J202" s="232"/>
      <c r="K202" s="232"/>
    </row>
    <row r="203" spans="1:11" s="222" customFormat="1">
      <c r="A203" s="258"/>
      <c r="B203" s="261"/>
      <c r="C203" s="259"/>
      <c r="D203" s="259"/>
      <c r="E203" s="259"/>
      <c r="F203" s="260"/>
      <c r="G203" s="260"/>
      <c r="H203" s="262"/>
      <c r="I203" s="260"/>
      <c r="J203" s="232"/>
      <c r="K203" s="232"/>
    </row>
    <row r="204" spans="1:11" s="222" customFormat="1">
      <c r="A204" s="258"/>
      <c r="B204" s="261"/>
      <c r="C204" s="259"/>
      <c r="D204" s="259"/>
      <c r="E204" s="259"/>
      <c r="F204" s="260"/>
      <c r="G204" s="260"/>
      <c r="H204" s="262"/>
      <c r="I204" s="260"/>
      <c r="J204" s="232"/>
      <c r="K204" s="232"/>
    </row>
    <row r="205" spans="1:11" s="222" customFormat="1">
      <c r="A205" s="258"/>
      <c r="B205" s="261"/>
      <c r="C205" s="259"/>
      <c r="D205" s="259"/>
      <c r="E205" s="259"/>
      <c r="F205" s="260"/>
      <c r="G205" s="260"/>
      <c r="H205" s="262"/>
      <c r="I205" s="260"/>
      <c r="J205" s="232"/>
      <c r="K205" s="232"/>
    </row>
    <row r="206" spans="1:11" s="222" customFormat="1">
      <c r="A206" s="258"/>
      <c r="B206" s="261"/>
      <c r="C206" s="259"/>
      <c r="D206" s="259"/>
      <c r="E206" s="259"/>
      <c r="F206" s="260"/>
      <c r="G206" s="260"/>
      <c r="H206" s="262"/>
      <c r="I206" s="260"/>
    </row>
    <row r="207" spans="1:11" s="222" customFormat="1">
      <c r="A207" s="258"/>
      <c r="B207" s="261"/>
      <c r="C207" s="259"/>
      <c r="D207" s="259"/>
      <c r="E207" s="259"/>
      <c r="F207" s="260"/>
      <c r="G207" s="260"/>
      <c r="H207" s="262"/>
      <c r="I207" s="260"/>
    </row>
    <row r="208" spans="1:11" s="222" customFormat="1">
      <c r="A208" s="258"/>
      <c r="B208" s="261"/>
      <c r="C208" s="259"/>
      <c r="D208" s="259"/>
      <c r="E208" s="259"/>
      <c r="F208" s="260"/>
      <c r="G208" s="260"/>
      <c r="H208" s="262"/>
      <c r="I208" s="260"/>
    </row>
    <row r="209" spans="1:9" s="222" customFormat="1">
      <c r="A209" s="258"/>
      <c r="B209" s="261"/>
      <c r="C209" s="259"/>
      <c r="D209" s="259"/>
      <c r="E209" s="259"/>
      <c r="F209" s="260"/>
      <c r="G209" s="260"/>
      <c r="H209" s="262"/>
      <c r="I209" s="260"/>
    </row>
    <row r="210" spans="1:9" s="222" customFormat="1">
      <c r="A210" s="258"/>
      <c r="B210" s="261"/>
      <c r="C210" s="259"/>
      <c r="D210" s="259"/>
      <c r="E210" s="259"/>
      <c r="F210" s="260"/>
      <c r="G210" s="260"/>
      <c r="H210" s="262"/>
      <c r="I210" s="260"/>
    </row>
    <row r="211" spans="1:9" s="222" customFormat="1">
      <c r="A211" s="258"/>
      <c r="B211" s="261"/>
      <c r="C211" s="259"/>
      <c r="D211" s="259"/>
      <c r="E211" s="259"/>
      <c r="F211" s="260"/>
      <c r="G211" s="260"/>
      <c r="H211" s="262"/>
      <c r="I211" s="260"/>
    </row>
    <row r="212" spans="1:9" s="222" customFormat="1">
      <c r="A212" s="258"/>
      <c r="B212" s="261"/>
      <c r="C212" s="259"/>
      <c r="D212" s="259"/>
      <c r="E212" s="259"/>
      <c r="F212" s="260"/>
      <c r="G212" s="260"/>
      <c r="H212" s="262"/>
      <c r="I212" s="260"/>
    </row>
    <row r="213" spans="1:9" s="222" customFormat="1">
      <c r="A213" s="258"/>
      <c r="B213" s="261"/>
      <c r="C213" s="259"/>
      <c r="D213" s="259"/>
      <c r="E213" s="259"/>
      <c r="F213" s="260"/>
      <c r="G213" s="260"/>
      <c r="H213" s="262"/>
      <c r="I213" s="260"/>
    </row>
    <row r="214" spans="1:9" s="222" customFormat="1">
      <c r="A214" s="258"/>
      <c r="B214" s="261"/>
      <c r="C214" s="259"/>
      <c r="D214" s="259"/>
      <c r="E214" s="259"/>
      <c r="F214" s="260"/>
      <c r="G214" s="260"/>
      <c r="H214" s="262"/>
      <c r="I214" s="260"/>
    </row>
    <row r="215" spans="1:9" s="222" customFormat="1">
      <c r="A215" s="258"/>
      <c r="B215" s="261"/>
      <c r="C215" s="259"/>
      <c r="D215" s="259"/>
      <c r="E215" s="259"/>
      <c r="F215" s="260"/>
      <c r="G215" s="260"/>
      <c r="H215" s="262"/>
      <c r="I215" s="260"/>
    </row>
    <row r="216" spans="1:9" s="222" customFormat="1">
      <c r="A216" s="258"/>
      <c r="B216" s="261"/>
      <c r="C216" s="259"/>
      <c r="D216" s="259"/>
      <c r="E216" s="259"/>
      <c r="F216" s="260"/>
      <c r="G216" s="260"/>
      <c r="H216" s="262"/>
      <c r="I216" s="260"/>
    </row>
    <row r="217" spans="1:9" s="222" customFormat="1">
      <c r="A217" s="258"/>
      <c r="B217" s="261"/>
      <c r="C217" s="259"/>
      <c r="D217" s="259"/>
      <c r="E217" s="259"/>
      <c r="F217" s="260"/>
      <c r="G217" s="260"/>
      <c r="H217" s="262"/>
      <c r="I217" s="260"/>
    </row>
    <row r="218" spans="1:9" s="222" customFormat="1">
      <c r="A218" s="258"/>
      <c r="B218" s="261"/>
      <c r="C218" s="259"/>
      <c r="D218" s="259"/>
      <c r="E218" s="259"/>
      <c r="F218" s="260"/>
      <c r="G218" s="260"/>
      <c r="H218" s="262"/>
      <c r="I218" s="260"/>
    </row>
    <row r="219" spans="1:9" s="222" customFormat="1">
      <c r="A219" s="258"/>
      <c r="B219" s="261"/>
      <c r="C219" s="259"/>
      <c r="D219" s="259"/>
      <c r="E219" s="259"/>
      <c r="F219" s="260"/>
      <c r="G219" s="260"/>
      <c r="H219" s="262"/>
      <c r="I219" s="260"/>
    </row>
    <row r="220" spans="1:9" s="222" customFormat="1">
      <c r="A220" s="258"/>
      <c r="B220" s="261"/>
      <c r="C220" s="259"/>
      <c r="D220" s="259"/>
      <c r="E220" s="259"/>
      <c r="F220" s="260"/>
      <c r="G220" s="260"/>
      <c r="H220" s="262"/>
      <c r="I220" s="260"/>
    </row>
    <row r="221" spans="1:9" s="222" customFormat="1">
      <c r="A221" s="258"/>
      <c r="B221" s="261"/>
      <c r="C221" s="259"/>
      <c r="D221" s="259"/>
      <c r="E221" s="259"/>
      <c r="F221" s="260"/>
      <c r="G221" s="260"/>
      <c r="H221" s="262"/>
      <c r="I221" s="260"/>
    </row>
    <row r="222" spans="1:9" s="222" customFormat="1">
      <c r="A222" s="258"/>
      <c r="B222" s="261"/>
      <c r="C222" s="259"/>
      <c r="D222" s="259"/>
      <c r="E222" s="259"/>
      <c r="F222" s="260"/>
      <c r="G222" s="260"/>
      <c r="H222" s="262"/>
      <c r="I222" s="260"/>
    </row>
    <row r="223" spans="1:9" s="222" customFormat="1">
      <c r="A223" s="258"/>
      <c r="B223" s="261"/>
      <c r="C223" s="259"/>
      <c r="D223" s="259"/>
      <c r="E223" s="259"/>
      <c r="F223" s="260"/>
      <c r="G223" s="260"/>
      <c r="H223" s="262"/>
      <c r="I223" s="260"/>
    </row>
    <row r="224" spans="1:9" s="222" customFormat="1">
      <c r="A224" s="258"/>
      <c r="B224" s="261"/>
      <c r="C224" s="259"/>
      <c r="D224" s="259"/>
      <c r="E224" s="259"/>
      <c r="F224" s="260"/>
      <c r="G224" s="260"/>
      <c r="H224" s="262"/>
      <c r="I224" s="260"/>
    </row>
    <row r="225" spans="1:9" s="222" customFormat="1">
      <c r="A225" s="258"/>
      <c r="B225" s="261"/>
      <c r="C225" s="259"/>
      <c r="D225" s="259"/>
      <c r="E225" s="259"/>
      <c r="F225" s="260"/>
      <c r="G225" s="260"/>
      <c r="H225" s="262"/>
      <c r="I225" s="260"/>
    </row>
    <row r="226" spans="1:9" s="222" customFormat="1">
      <c r="A226" s="258"/>
      <c r="B226" s="261"/>
      <c r="C226" s="259"/>
      <c r="D226" s="259"/>
      <c r="E226" s="259"/>
      <c r="F226" s="260"/>
      <c r="G226" s="260"/>
      <c r="H226" s="262"/>
      <c r="I226" s="260"/>
    </row>
    <row r="227" spans="1:9" s="222" customFormat="1">
      <c r="A227" s="258"/>
      <c r="B227" s="261"/>
      <c r="C227" s="259"/>
      <c r="D227" s="259"/>
      <c r="E227" s="259"/>
      <c r="F227" s="260"/>
      <c r="G227" s="260"/>
      <c r="H227" s="262"/>
      <c r="I227" s="260"/>
    </row>
    <row r="228" spans="1:9" s="222" customFormat="1">
      <c r="A228" s="258"/>
      <c r="B228" s="261"/>
      <c r="C228" s="259"/>
      <c r="D228" s="259"/>
      <c r="E228" s="259"/>
      <c r="F228" s="260"/>
      <c r="G228" s="260"/>
      <c r="H228" s="262"/>
      <c r="I228" s="260"/>
    </row>
    <row r="229" spans="1:9" s="222" customFormat="1">
      <c r="A229" s="258"/>
      <c r="B229" s="261"/>
      <c r="C229" s="259"/>
      <c r="D229" s="259"/>
      <c r="E229" s="259"/>
      <c r="F229" s="260"/>
      <c r="G229" s="260"/>
      <c r="H229" s="262"/>
      <c r="I229" s="260"/>
    </row>
    <row r="230" spans="1:9" s="222" customFormat="1">
      <c r="A230" s="258"/>
      <c r="B230" s="261"/>
      <c r="C230" s="259"/>
      <c r="D230" s="259"/>
      <c r="E230" s="259"/>
      <c r="F230" s="260"/>
      <c r="G230" s="260"/>
      <c r="H230" s="262"/>
      <c r="I230" s="260"/>
    </row>
    <row r="231" spans="1:9" s="222" customFormat="1">
      <c r="A231" s="258"/>
      <c r="B231" s="261"/>
      <c r="C231" s="259"/>
      <c r="D231" s="259"/>
      <c r="E231" s="259"/>
      <c r="F231" s="260"/>
      <c r="G231" s="260"/>
      <c r="H231" s="262"/>
      <c r="I231" s="260"/>
    </row>
    <row r="232" spans="1:9" s="222" customFormat="1">
      <c r="A232" s="258"/>
      <c r="B232" s="261"/>
      <c r="C232" s="259"/>
      <c r="D232" s="259"/>
      <c r="E232" s="259"/>
      <c r="F232" s="260"/>
      <c r="G232" s="260"/>
      <c r="H232" s="262"/>
      <c r="I232" s="260"/>
    </row>
    <row r="233" spans="1:9" s="222" customFormat="1">
      <c r="A233" s="258"/>
      <c r="B233" s="261"/>
      <c r="C233" s="259"/>
      <c r="D233" s="259"/>
      <c r="E233" s="259"/>
      <c r="F233" s="260"/>
      <c r="G233" s="260"/>
      <c r="H233" s="262"/>
      <c r="I233" s="260"/>
    </row>
    <row r="234" spans="1:9" s="222" customFormat="1">
      <c r="A234" s="258"/>
      <c r="B234" s="261"/>
      <c r="C234" s="259"/>
      <c r="D234" s="259"/>
      <c r="E234" s="259"/>
      <c r="F234" s="260"/>
      <c r="G234" s="260"/>
      <c r="H234" s="262"/>
      <c r="I234" s="260"/>
    </row>
    <row r="235" spans="1:9" s="222" customFormat="1">
      <c r="A235" s="258"/>
      <c r="B235" s="261"/>
      <c r="C235" s="259"/>
      <c r="D235" s="259"/>
      <c r="E235" s="259"/>
      <c r="F235" s="260"/>
      <c r="G235" s="260"/>
      <c r="H235" s="262"/>
      <c r="I235" s="260"/>
    </row>
    <row r="236" spans="1:9" s="222" customFormat="1">
      <c r="A236" s="258"/>
      <c r="B236" s="261"/>
      <c r="C236" s="259"/>
      <c r="D236" s="259"/>
      <c r="E236" s="259"/>
      <c r="F236" s="260"/>
      <c r="G236" s="260"/>
      <c r="H236" s="262"/>
      <c r="I236" s="260"/>
    </row>
    <row r="237" spans="1:9" s="222" customFormat="1">
      <c r="A237" s="258"/>
      <c r="B237" s="261"/>
      <c r="C237" s="259"/>
      <c r="D237" s="259"/>
      <c r="E237" s="259"/>
      <c r="F237" s="260"/>
      <c r="G237" s="260"/>
      <c r="H237" s="262"/>
      <c r="I237" s="260"/>
    </row>
    <row r="238" spans="1:9" s="222" customFormat="1">
      <c r="A238" s="258"/>
      <c r="B238" s="261"/>
      <c r="C238" s="259"/>
      <c r="D238" s="259"/>
      <c r="E238" s="259"/>
      <c r="F238" s="260"/>
      <c r="G238" s="260"/>
      <c r="H238" s="262"/>
      <c r="I238" s="260"/>
    </row>
    <row r="239" spans="1:9" s="222" customFormat="1">
      <c r="A239" s="258"/>
      <c r="B239" s="261"/>
      <c r="C239" s="259"/>
      <c r="D239" s="259"/>
      <c r="E239" s="259"/>
      <c r="F239" s="260"/>
      <c r="G239" s="260"/>
      <c r="H239" s="262"/>
      <c r="I239" s="260"/>
    </row>
    <row r="240" spans="1:9" s="222" customFormat="1">
      <c r="A240" s="258"/>
      <c r="B240" s="261"/>
      <c r="C240" s="259"/>
      <c r="D240" s="259"/>
      <c r="E240" s="259"/>
      <c r="F240" s="260"/>
      <c r="G240" s="260"/>
      <c r="H240" s="262"/>
      <c r="I240" s="260"/>
    </row>
    <row r="241" spans="1:9" s="222" customFormat="1">
      <c r="A241" s="258"/>
      <c r="B241" s="261"/>
      <c r="C241" s="259"/>
      <c r="D241" s="259"/>
      <c r="E241" s="259"/>
      <c r="F241" s="260"/>
      <c r="G241" s="260"/>
      <c r="H241" s="262"/>
      <c r="I241" s="260"/>
    </row>
    <row r="242" spans="1:9" s="222" customFormat="1">
      <c r="A242" s="258"/>
      <c r="B242" s="261"/>
      <c r="C242" s="259"/>
      <c r="D242" s="259"/>
      <c r="E242" s="259"/>
      <c r="F242" s="260"/>
      <c r="G242" s="260"/>
      <c r="H242" s="262"/>
      <c r="I242" s="260"/>
    </row>
    <row r="243" spans="1:9" s="222" customFormat="1">
      <c r="A243" s="258"/>
      <c r="B243" s="261"/>
      <c r="C243" s="259"/>
      <c r="D243" s="259"/>
      <c r="E243" s="259"/>
      <c r="F243" s="260"/>
      <c r="G243" s="260"/>
      <c r="H243" s="262"/>
      <c r="I243" s="260"/>
    </row>
    <row r="244" spans="1:9" s="222" customFormat="1">
      <c r="A244" s="258"/>
      <c r="B244" s="261"/>
      <c r="C244" s="259"/>
      <c r="D244" s="259"/>
      <c r="E244" s="259"/>
      <c r="F244" s="260"/>
      <c r="G244" s="260"/>
      <c r="H244" s="262"/>
      <c r="I244" s="260"/>
    </row>
    <row r="245" spans="1:9" s="222" customFormat="1">
      <c r="A245" s="258"/>
      <c r="B245" s="261"/>
      <c r="C245" s="259"/>
      <c r="D245" s="259"/>
      <c r="E245" s="259"/>
      <c r="F245" s="260"/>
      <c r="G245" s="260"/>
      <c r="H245" s="262"/>
      <c r="I245" s="260"/>
    </row>
    <row r="246" spans="1:9" s="222" customFormat="1">
      <c r="A246" s="258"/>
      <c r="B246" s="261"/>
      <c r="C246" s="259"/>
      <c r="D246" s="259"/>
      <c r="E246" s="259"/>
      <c r="F246" s="260"/>
      <c r="G246" s="260"/>
      <c r="H246" s="262"/>
      <c r="I246" s="260"/>
    </row>
    <row r="247" spans="1:9" s="222" customFormat="1">
      <c r="A247" s="258"/>
      <c r="B247" s="261"/>
      <c r="C247" s="259"/>
      <c r="D247" s="259"/>
      <c r="E247" s="259"/>
      <c r="F247" s="260"/>
      <c r="G247" s="260"/>
      <c r="H247" s="262"/>
      <c r="I247" s="260"/>
    </row>
    <row r="248" spans="1:9" s="222" customFormat="1">
      <c r="A248" s="258"/>
      <c r="B248" s="261"/>
      <c r="C248" s="259"/>
      <c r="D248" s="259"/>
      <c r="E248" s="259"/>
      <c r="F248" s="260"/>
      <c r="G248" s="260"/>
      <c r="H248" s="262"/>
      <c r="I248" s="260"/>
    </row>
    <row r="249" spans="1:9" s="222" customFormat="1">
      <c r="A249" s="258"/>
      <c r="B249" s="261"/>
      <c r="C249" s="259"/>
      <c r="D249" s="259"/>
      <c r="E249" s="259"/>
      <c r="F249" s="260"/>
      <c r="G249" s="260"/>
      <c r="H249" s="262"/>
      <c r="I249" s="260"/>
    </row>
    <row r="250" spans="1:9" s="222" customFormat="1">
      <c r="A250" s="258"/>
      <c r="B250" s="261"/>
      <c r="C250" s="259"/>
      <c r="D250" s="259"/>
      <c r="E250" s="259"/>
      <c r="F250" s="260"/>
      <c r="G250" s="260"/>
      <c r="H250" s="262"/>
      <c r="I250" s="260"/>
    </row>
    <row r="251" spans="1:9" s="222" customFormat="1">
      <c r="A251" s="258"/>
      <c r="B251" s="261"/>
      <c r="C251" s="259"/>
      <c r="D251" s="259"/>
      <c r="E251" s="259"/>
      <c r="F251" s="260"/>
      <c r="G251" s="260"/>
      <c r="H251" s="262"/>
      <c r="I251" s="260"/>
    </row>
    <row r="252" spans="1:9" s="222" customFormat="1">
      <c r="A252" s="258"/>
      <c r="B252" s="261"/>
      <c r="C252" s="259"/>
      <c r="D252" s="259"/>
      <c r="E252" s="259"/>
      <c r="F252" s="260"/>
      <c r="G252" s="260"/>
      <c r="H252" s="262"/>
      <c r="I252" s="260"/>
    </row>
    <row r="253" spans="1:9" s="222" customFormat="1">
      <c r="A253" s="258"/>
      <c r="B253" s="261"/>
      <c r="C253" s="259"/>
      <c r="D253" s="259"/>
      <c r="E253" s="259"/>
      <c r="F253" s="260"/>
      <c r="G253" s="260"/>
      <c r="H253" s="262"/>
      <c r="I253" s="260"/>
    </row>
    <row r="254" spans="1:9" s="222" customFormat="1">
      <c r="A254" s="258"/>
      <c r="B254" s="261"/>
      <c r="C254" s="259"/>
      <c r="D254" s="259"/>
      <c r="E254" s="259"/>
      <c r="F254" s="260"/>
      <c r="G254" s="260"/>
      <c r="H254" s="262"/>
      <c r="I254" s="260"/>
    </row>
    <row r="255" spans="1:9" s="222" customFormat="1">
      <c r="A255" s="258"/>
      <c r="B255" s="261"/>
      <c r="C255" s="259"/>
      <c r="D255" s="259"/>
      <c r="E255" s="259"/>
      <c r="F255" s="260"/>
      <c r="G255" s="260"/>
      <c r="H255" s="262"/>
      <c r="I255" s="260"/>
    </row>
    <row r="256" spans="1:9" s="222" customFormat="1">
      <c r="A256" s="258"/>
      <c r="B256" s="261"/>
      <c r="C256" s="259"/>
      <c r="D256" s="259"/>
      <c r="E256" s="259"/>
      <c r="F256" s="260"/>
      <c r="G256" s="260"/>
      <c r="H256" s="262"/>
      <c r="I256" s="260"/>
    </row>
    <row r="257" spans="1:9" s="222" customFormat="1">
      <c r="A257" s="258"/>
      <c r="B257" s="261"/>
      <c r="C257" s="259"/>
      <c r="D257" s="259"/>
      <c r="E257" s="259"/>
      <c r="F257" s="260"/>
      <c r="G257" s="260"/>
      <c r="H257" s="262"/>
      <c r="I257" s="260"/>
    </row>
    <row r="258" spans="1:9" s="222" customFormat="1">
      <c r="A258" s="258"/>
      <c r="B258" s="261"/>
      <c r="C258" s="259"/>
      <c r="D258" s="259"/>
      <c r="E258" s="259"/>
      <c r="F258" s="260"/>
      <c r="G258" s="260"/>
      <c r="H258" s="262"/>
      <c r="I258" s="260"/>
    </row>
    <row r="259" spans="1:9" s="222" customFormat="1">
      <c r="A259" s="258"/>
      <c r="B259" s="261"/>
      <c r="C259" s="259"/>
      <c r="D259" s="259"/>
      <c r="E259" s="259"/>
      <c r="F259" s="260"/>
      <c r="G259" s="260"/>
      <c r="H259" s="262"/>
      <c r="I259" s="260"/>
    </row>
    <row r="260" spans="1:9" s="222" customFormat="1">
      <c r="A260" s="258"/>
      <c r="B260" s="261"/>
      <c r="C260" s="259"/>
      <c r="D260" s="259"/>
      <c r="E260" s="259"/>
      <c r="F260" s="260"/>
      <c r="G260" s="260"/>
      <c r="H260" s="262"/>
      <c r="I260" s="260"/>
    </row>
    <row r="261" spans="1:9" s="222" customFormat="1">
      <c r="A261" s="258"/>
      <c r="B261" s="261"/>
      <c r="C261" s="259"/>
      <c r="D261" s="259"/>
      <c r="E261" s="259"/>
      <c r="F261" s="260"/>
      <c r="G261" s="260"/>
      <c r="H261" s="262"/>
      <c r="I261" s="260"/>
    </row>
    <row r="262" spans="1:9" s="222" customFormat="1">
      <c r="A262" s="258"/>
      <c r="B262" s="261"/>
      <c r="C262" s="259"/>
      <c r="D262" s="259"/>
      <c r="E262" s="259"/>
      <c r="F262" s="260"/>
      <c r="G262" s="260"/>
      <c r="H262" s="262"/>
      <c r="I262" s="260"/>
    </row>
    <row r="263" spans="1:9" s="222" customFormat="1">
      <c r="A263" s="258"/>
      <c r="B263" s="261"/>
      <c r="C263" s="259"/>
      <c r="D263" s="259"/>
      <c r="E263" s="259"/>
      <c r="F263" s="260"/>
      <c r="G263" s="260"/>
      <c r="H263" s="262"/>
      <c r="I263" s="260"/>
    </row>
    <row r="264" spans="1:9" s="222" customFormat="1">
      <c r="A264" s="258"/>
      <c r="B264" s="261"/>
      <c r="C264" s="259"/>
      <c r="D264" s="259"/>
      <c r="E264" s="259"/>
      <c r="F264" s="260"/>
      <c r="G264" s="260"/>
      <c r="H264" s="262"/>
      <c r="I264" s="260"/>
    </row>
    <row r="265" spans="1:9" s="222" customFormat="1">
      <c r="A265" s="258"/>
      <c r="B265" s="261"/>
      <c r="C265" s="259"/>
      <c r="D265" s="259"/>
      <c r="E265" s="259"/>
      <c r="F265" s="260"/>
      <c r="G265" s="260"/>
      <c r="H265" s="262"/>
      <c r="I265" s="260"/>
    </row>
    <row r="266" spans="1:9" s="222" customFormat="1">
      <c r="A266" s="258"/>
      <c r="B266" s="261"/>
      <c r="C266" s="259"/>
      <c r="D266" s="259"/>
      <c r="E266" s="259"/>
      <c r="F266" s="260"/>
      <c r="G266" s="260"/>
      <c r="H266" s="262"/>
      <c r="I266" s="260"/>
    </row>
    <row r="267" spans="1:9" s="222" customFormat="1">
      <c r="A267" s="258"/>
      <c r="B267" s="261"/>
      <c r="C267" s="259"/>
      <c r="D267" s="259"/>
      <c r="E267" s="259"/>
      <c r="F267" s="260"/>
      <c r="G267" s="260"/>
      <c r="H267" s="262"/>
      <c r="I267" s="260"/>
    </row>
    <row r="268" spans="1:9" s="222" customFormat="1">
      <c r="A268" s="258"/>
      <c r="B268" s="261"/>
      <c r="C268" s="259"/>
      <c r="D268" s="259"/>
      <c r="E268" s="259"/>
      <c r="F268" s="260"/>
      <c r="G268" s="260"/>
      <c r="H268" s="262"/>
      <c r="I268" s="260"/>
    </row>
    <row r="269" spans="1:9" s="222" customFormat="1">
      <c r="A269" s="258"/>
      <c r="B269" s="261"/>
      <c r="C269" s="259"/>
      <c r="D269" s="259"/>
      <c r="E269" s="259"/>
      <c r="F269" s="260"/>
      <c r="G269" s="260"/>
      <c r="H269" s="262"/>
      <c r="I269" s="260"/>
    </row>
    <row r="270" spans="1:9" s="222" customFormat="1">
      <c r="A270" s="258"/>
      <c r="B270" s="261"/>
      <c r="C270" s="259"/>
      <c r="D270" s="259"/>
      <c r="E270" s="259"/>
      <c r="F270" s="260"/>
      <c r="G270" s="260"/>
      <c r="H270" s="262"/>
      <c r="I270" s="260"/>
    </row>
    <row r="271" spans="1:9" s="222" customFormat="1">
      <c r="A271" s="258"/>
      <c r="B271" s="261"/>
      <c r="C271" s="259"/>
      <c r="D271" s="259"/>
      <c r="E271" s="259"/>
      <c r="F271" s="260"/>
      <c r="G271" s="260"/>
      <c r="H271" s="262"/>
      <c r="I271" s="260"/>
    </row>
    <row r="272" spans="1:9" s="222" customFormat="1">
      <c r="A272" s="258"/>
      <c r="B272" s="261"/>
      <c r="C272" s="259"/>
      <c r="D272" s="259"/>
      <c r="E272" s="259"/>
      <c r="F272" s="260"/>
      <c r="G272" s="260"/>
      <c r="H272" s="262"/>
      <c r="I272" s="260"/>
    </row>
    <row r="273" spans="1:9" s="222" customFormat="1">
      <c r="A273" s="258"/>
      <c r="B273" s="261"/>
      <c r="C273" s="259"/>
      <c r="D273" s="259"/>
      <c r="E273" s="259"/>
      <c r="F273" s="260"/>
      <c r="G273" s="260"/>
      <c r="H273" s="262"/>
      <c r="I273" s="260"/>
    </row>
    <row r="274" spans="1:9" s="222" customFormat="1">
      <c r="A274" s="258"/>
      <c r="B274" s="261"/>
      <c r="C274" s="259"/>
      <c r="D274" s="259"/>
      <c r="E274" s="259"/>
      <c r="F274" s="260"/>
      <c r="G274" s="260"/>
      <c r="H274" s="262"/>
      <c r="I274" s="260"/>
    </row>
    <row r="275" spans="1:9" s="222" customFormat="1">
      <c r="A275" s="258"/>
      <c r="B275" s="261"/>
      <c r="C275" s="259"/>
      <c r="D275" s="259"/>
      <c r="E275" s="259"/>
      <c r="F275" s="260"/>
      <c r="G275" s="260"/>
      <c r="H275" s="262"/>
      <c r="I275" s="260"/>
    </row>
    <row r="276" spans="1:9" s="222" customFormat="1">
      <c r="A276" s="258"/>
      <c r="B276" s="261"/>
      <c r="C276" s="259"/>
      <c r="D276" s="259"/>
      <c r="E276" s="259"/>
      <c r="F276" s="260"/>
      <c r="G276" s="260"/>
      <c r="H276" s="262"/>
      <c r="I276" s="260"/>
    </row>
    <row r="277" spans="1:9" s="222" customFormat="1">
      <c r="A277" s="258"/>
      <c r="B277" s="261"/>
      <c r="C277" s="259"/>
      <c r="D277" s="259"/>
      <c r="E277" s="259"/>
      <c r="F277" s="260"/>
      <c r="G277" s="260"/>
      <c r="H277" s="262"/>
      <c r="I277" s="260"/>
    </row>
    <row r="278" spans="1:9" s="222" customFormat="1">
      <c r="A278" s="258"/>
      <c r="B278" s="261"/>
      <c r="C278" s="259"/>
      <c r="D278" s="259"/>
      <c r="E278" s="259"/>
      <c r="F278" s="260"/>
      <c r="G278" s="260"/>
      <c r="H278" s="262"/>
      <c r="I278" s="260"/>
    </row>
    <row r="279" spans="1:9" s="222" customFormat="1">
      <c r="A279" s="258"/>
      <c r="B279" s="261"/>
      <c r="C279" s="259"/>
      <c r="D279" s="259"/>
      <c r="E279" s="259"/>
      <c r="F279" s="260"/>
      <c r="G279" s="260"/>
      <c r="H279" s="262"/>
      <c r="I279" s="260"/>
    </row>
    <row r="280" spans="1:9" s="222" customFormat="1">
      <c r="A280" s="258"/>
      <c r="B280" s="261"/>
      <c r="C280" s="259"/>
      <c r="D280" s="259"/>
      <c r="E280" s="259"/>
      <c r="F280" s="260"/>
      <c r="G280" s="260"/>
      <c r="H280" s="262"/>
      <c r="I280" s="260"/>
    </row>
    <row r="281" spans="1:9" s="222" customFormat="1">
      <c r="A281" s="258"/>
      <c r="B281" s="261"/>
      <c r="C281" s="259"/>
      <c r="D281" s="259"/>
      <c r="E281" s="259"/>
      <c r="F281" s="260"/>
      <c r="G281" s="260"/>
      <c r="H281" s="262"/>
      <c r="I281" s="260"/>
    </row>
    <row r="282" spans="1:9" s="222" customFormat="1">
      <c r="A282" s="258"/>
      <c r="B282" s="261"/>
      <c r="C282" s="259"/>
      <c r="D282" s="259"/>
      <c r="E282" s="259"/>
      <c r="F282" s="260"/>
      <c r="G282" s="260"/>
      <c r="H282" s="262"/>
      <c r="I282" s="260"/>
    </row>
    <row r="283" spans="1:9" s="222" customFormat="1">
      <c r="A283" s="258"/>
      <c r="B283" s="261"/>
      <c r="C283" s="259"/>
      <c r="D283" s="259"/>
      <c r="E283" s="259"/>
      <c r="F283" s="260"/>
      <c r="G283" s="260"/>
      <c r="H283" s="262"/>
      <c r="I283" s="260"/>
    </row>
    <row r="284" spans="1:9" s="222" customFormat="1">
      <c r="A284" s="258"/>
      <c r="B284" s="261"/>
      <c r="C284" s="259"/>
      <c r="D284" s="259"/>
      <c r="E284" s="259"/>
      <c r="F284" s="260"/>
      <c r="G284" s="260"/>
      <c r="H284" s="262"/>
      <c r="I284" s="260"/>
    </row>
    <row r="285" spans="1:9" s="222" customFormat="1">
      <c r="A285" s="258"/>
      <c r="B285" s="261"/>
      <c r="C285" s="259"/>
      <c r="D285" s="259"/>
      <c r="E285" s="259"/>
      <c r="F285" s="260"/>
      <c r="G285" s="260"/>
      <c r="H285" s="262"/>
      <c r="I285" s="260"/>
    </row>
    <row r="286" spans="1:9" s="222" customFormat="1">
      <c r="A286" s="258"/>
      <c r="B286" s="261"/>
      <c r="C286" s="259"/>
      <c r="D286" s="259"/>
      <c r="E286" s="259"/>
      <c r="F286" s="260"/>
      <c r="G286" s="260"/>
      <c r="H286" s="262"/>
      <c r="I286" s="260"/>
    </row>
    <row r="287" spans="1:9" s="222" customFormat="1">
      <c r="A287" s="258"/>
      <c r="B287" s="261"/>
      <c r="C287" s="259"/>
      <c r="D287" s="259"/>
      <c r="E287" s="259"/>
      <c r="F287" s="260"/>
      <c r="G287" s="260"/>
      <c r="H287" s="262"/>
      <c r="I287" s="260"/>
    </row>
    <row r="288" spans="1:9" s="222" customFormat="1">
      <c r="A288" s="258"/>
      <c r="B288" s="261"/>
      <c r="C288" s="259"/>
      <c r="D288" s="259"/>
      <c r="E288" s="259"/>
      <c r="F288" s="260"/>
      <c r="G288" s="260"/>
      <c r="H288" s="262"/>
      <c r="I288" s="260"/>
    </row>
    <row r="289" spans="1:9" s="222" customFormat="1">
      <c r="A289" s="258"/>
      <c r="B289" s="261"/>
      <c r="C289" s="259"/>
      <c r="D289" s="259"/>
      <c r="E289" s="259"/>
      <c r="F289" s="260"/>
      <c r="G289" s="260"/>
      <c r="H289" s="262"/>
      <c r="I289" s="260"/>
    </row>
    <row r="290" spans="1:9" s="222" customFormat="1">
      <c r="A290" s="258"/>
      <c r="B290" s="261"/>
      <c r="C290" s="259"/>
      <c r="D290" s="259"/>
      <c r="E290" s="259"/>
      <c r="F290" s="260"/>
      <c r="G290" s="260"/>
      <c r="H290" s="262"/>
      <c r="I290" s="260"/>
    </row>
    <row r="291" spans="1:9" s="222" customFormat="1">
      <c r="A291" s="258"/>
      <c r="B291" s="261"/>
      <c r="C291" s="259"/>
      <c r="D291" s="259"/>
      <c r="E291" s="259"/>
      <c r="F291" s="260"/>
      <c r="G291" s="260"/>
      <c r="H291" s="262"/>
      <c r="I291" s="260"/>
    </row>
    <row r="292" spans="1:9" s="222" customFormat="1">
      <c r="A292" s="258"/>
      <c r="B292" s="261"/>
      <c r="C292" s="259"/>
      <c r="D292" s="259"/>
      <c r="E292" s="259"/>
      <c r="F292" s="260"/>
      <c r="G292" s="260"/>
      <c r="H292" s="262"/>
      <c r="I292" s="260"/>
    </row>
    <row r="293" spans="1:9" s="222" customFormat="1">
      <c r="A293" s="258"/>
      <c r="B293" s="261"/>
      <c r="C293" s="259"/>
      <c r="D293" s="259"/>
      <c r="E293" s="259"/>
      <c r="F293" s="260"/>
      <c r="G293" s="260"/>
      <c r="H293" s="262"/>
      <c r="I293" s="260"/>
    </row>
    <row r="294" spans="1:9" s="222" customFormat="1">
      <c r="A294" s="258"/>
      <c r="B294" s="261"/>
      <c r="C294" s="259"/>
      <c r="D294" s="259"/>
      <c r="E294" s="259"/>
      <c r="F294" s="260"/>
      <c r="G294" s="260"/>
      <c r="H294" s="262"/>
      <c r="I294" s="260"/>
    </row>
    <row r="295" spans="1:9" s="222" customFormat="1">
      <c r="A295" s="258"/>
      <c r="B295" s="261"/>
      <c r="C295" s="259"/>
      <c r="D295" s="259"/>
      <c r="E295" s="259"/>
      <c r="F295" s="260"/>
      <c r="G295" s="260"/>
      <c r="H295" s="262"/>
      <c r="I295" s="260"/>
    </row>
    <row r="296" spans="1:9" s="222" customFormat="1">
      <c r="A296" s="258"/>
      <c r="B296" s="261"/>
      <c r="C296" s="259"/>
      <c r="D296" s="259"/>
      <c r="E296" s="259"/>
      <c r="F296" s="260"/>
      <c r="G296" s="260"/>
      <c r="H296" s="262"/>
      <c r="I296" s="260"/>
    </row>
    <row r="297" spans="1:9" s="222" customFormat="1">
      <c r="A297" s="258"/>
      <c r="B297" s="261"/>
      <c r="C297" s="259"/>
      <c r="D297" s="259"/>
      <c r="E297" s="259"/>
      <c r="F297" s="260"/>
      <c r="G297" s="260"/>
      <c r="H297" s="262"/>
      <c r="I297" s="260"/>
    </row>
    <row r="298" spans="1:9" s="222" customFormat="1">
      <c r="A298" s="258"/>
      <c r="B298" s="261"/>
      <c r="C298" s="259"/>
      <c r="D298" s="259"/>
      <c r="E298" s="259"/>
      <c r="F298" s="260"/>
      <c r="G298" s="260"/>
      <c r="H298" s="262"/>
      <c r="I298" s="260"/>
    </row>
    <row r="299" spans="1:9" s="222" customFormat="1">
      <c r="A299" s="258"/>
      <c r="B299" s="261"/>
      <c r="C299" s="259"/>
      <c r="D299" s="259"/>
      <c r="E299" s="259"/>
      <c r="F299" s="260"/>
      <c r="G299" s="260"/>
      <c r="H299" s="262"/>
      <c r="I299" s="260"/>
    </row>
    <row r="300" spans="1:9" s="222" customFormat="1">
      <c r="A300" s="258"/>
      <c r="B300" s="261"/>
      <c r="C300" s="259"/>
      <c r="D300" s="259"/>
      <c r="E300" s="259"/>
      <c r="F300" s="260"/>
      <c r="G300" s="260"/>
      <c r="H300" s="262"/>
      <c r="I300" s="260"/>
    </row>
    <row r="301" spans="1:9" s="222" customFormat="1">
      <c r="A301" s="258"/>
      <c r="B301" s="261"/>
      <c r="C301" s="259"/>
      <c r="D301" s="259"/>
      <c r="E301" s="259"/>
      <c r="F301" s="260"/>
      <c r="G301" s="260"/>
      <c r="H301" s="262"/>
      <c r="I301" s="260"/>
    </row>
    <row r="302" spans="1:9" s="222" customFormat="1">
      <c r="A302" s="258"/>
      <c r="B302" s="261"/>
      <c r="C302" s="259"/>
      <c r="D302" s="259"/>
      <c r="E302" s="259"/>
      <c r="F302" s="260"/>
      <c r="G302" s="260"/>
      <c r="H302" s="262"/>
      <c r="I302" s="260"/>
    </row>
    <row r="303" spans="1:9" s="222" customFormat="1">
      <c r="A303" s="258"/>
      <c r="B303" s="261"/>
      <c r="C303" s="259"/>
      <c r="D303" s="259"/>
      <c r="E303" s="259"/>
      <c r="F303" s="260"/>
      <c r="G303" s="260"/>
      <c r="H303" s="262"/>
      <c r="I303" s="260"/>
    </row>
    <row r="304" spans="1:9" s="222" customFormat="1">
      <c r="A304" s="258"/>
      <c r="B304" s="261"/>
      <c r="C304" s="259"/>
      <c r="D304" s="259"/>
      <c r="E304" s="259"/>
      <c r="F304" s="260"/>
      <c r="G304" s="260"/>
      <c r="H304" s="262"/>
      <c r="I304" s="260"/>
    </row>
    <row r="305" spans="1:9" s="222" customFormat="1">
      <c r="A305" s="258"/>
      <c r="B305" s="261"/>
      <c r="C305" s="259"/>
      <c r="D305" s="259"/>
      <c r="E305" s="259"/>
      <c r="F305" s="260"/>
      <c r="G305" s="260"/>
      <c r="H305" s="262"/>
      <c r="I305" s="260"/>
    </row>
    <row r="306" spans="1:9" s="222" customFormat="1">
      <c r="A306" s="258"/>
      <c r="B306" s="261"/>
      <c r="C306" s="259"/>
      <c r="D306" s="259"/>
      <c r="E306" s="259"/>
      <c r="F306" s="260"/>
      <c r="G306" s="260"/>
      <c r="H306" s="262"/>
      <c r="I306" s="260"/>
    </row>
    <row r="307" spans="1:9" s="222" customFormat="1">
      <c r="A307" s="258"/>
      <c r="B307" s="261"/>
      <c r="C307" s="259"/>
      <c r="D307" s="259"/>
      <c r="E307" s="259"/>
      <c r="F307" s="260"/>
      <c r="G307" s="260"/>
      <c r="H307" s="262"/>
      <c r="I307" s="260"/>
    </row>
    <row r="308" spans="1:9" s="222" customFormat="1">
      <c r="A308" s="258"/>
      <c r="B308" s="261"/>
      <c r="C308" s="259"/>
      <c r="D308" s="259"/>
      <c r="E308" s="259"/>
      <c r="F308" s="260"/>
      <c r="G308" s="260"/>
      <c r="H308" s="262"/>
      <c r="I308" s="260"/>
    </row>
    <row r="309" spans="1:9" s="222" customFormat="1">
      <c r="A309" s="258"/>
      <c r="B309" s="261"/>
      <c r="C309" s="259"/>
      <c r="D309" s="259"/>
      <c r="E309" s="259"/>
      <c r="F309" s="260"/>
      <c r="G309" s="260"/>
      <c r="H309" s="262"/>
      <c r="I309" s="260"/>
    </row>
    <row r="310" spans="1:9" s="222" customFormat="1">
      <c r="A310" s="258"/>
      <c r="B310" s="261"/>
      <c r="C310" s="259"/>
      <c r="D310" s="259"/>
      <c r="E310" s="259"/>
      <c r="F310" s="260"/>
      <c r="G310" s="260"/>
      <c r="H310" s="262"/>
      <c r="I310" s="260"/>
    </row>
    <row r="311" spans="1:9" s="222" customFormat="1">
      <c r="A311" s="258"/>
      <c r="B311" s="261"/>
      <c r="C311" s="259"/>
      <c r="D311" s="259"/>
      <c r="E311" s="259"/>
      <c r="F311" s="260"/>
      <c r="G311" s="260"/>
      <c r="H311" s="262"/>
      <c r="I311" s="260"/>
    </row>
    <row r="312" spans="1:9" s="222" customFormat="1">
      <c r="A312" s="258"/>
      <c r="B312" s="261"/>
      <c r="C312" s="259"/>
      <c r="D312" s="259"/>
      <c r="E312" s="259"/>
      <c r="F312" s="260"/>
      <c r="G312" s="260"/>
      <c r="H312" s="262"/>
      <c r="I312" s="260"/>
    </row>
    <row r="313" spans="1:9" s="222" customFormat="1">
      <c r="A313" s="258"/>
      <c r="B313" s="261"/>
      <c r="C313" s="259"/>
      <c r="D313" s="259"/>
      <c r="E313" s="259"/>
      <c r="F313" s="260"/>
      <c r="G313" s="260"/>
      <c r="H313" s="262"/>
      <c r="I313" s="260"/>
    </row>
    <row r="314" spans="1:9" s="222" customFormat="1">
      <c r="A314" s="258"/>
      <c r="B314" s="261"/>
      <c r="C314" s="259"/>
      <c r="D314" s="259"/>
      <c r="E314" s="259"/>
      <c r="F314" s="260"/>
      <c r="G314" s="260"/>
      <c r="H314" s="262"/>
      <c r="I314" s="260"/>
    </row>
    <row r="315" spans="1:9" s="222" customFormat="1">
      <c r="A315" s="258"/>
      <c r="B315" s="261"/>
      <c r="C315" s="259"/>
      <c r="D315" s="259"/>
      <c r="E315" s="259"/>
      <c r="F315" s="260"/>
      <c r="G315" s="260"/>
      <c r="H315" s="262"/>
      <c r="I315" s="260"/>
    </row>
    <row r="316" spans="1:9" s="222" customFormat="1">
      <c r="A316" s="258"/>
      <c r="B316" s="261"/>
      <c r="C316" s="259"/>
      <c r="D316" s="259"/>
      <c r="E316" s="259"/>
      <c r="F316" s="260"/>
      <c r="G316" s="260"/>
      <c r="H316" s="262"/>
      <c r="I316" s="260"/>
    </row>
    <row r="317" spans="1:9" s="222" customFormat="1">
      <c r="A317" s="258"/>
      <c r="B317" s="261"/>
      <c r="C317" s="259"/>
      <c r="D317" s="259"/>
      <c r="E317" s="259"/>
      <c r="F317" s="260"/>
      <c r="G317" s="260"/>
      <c r="H317" s="262"/>
      <c r="I317" s="260"/>
    </row>
    <row r="318" spans="1:9" s="222" customFormat="1">
      <c r="A318" s="258"/>
      <c r="B318" s="261"/>
      <c r="C318" s="259"/>
      <c r="D318" s="259"/>
      <c r="E318" s="259"/>
      <c r="F318" s="260"/>
      <c r="G318" s="260"/>
      <c r="H318" s="262"/>
      <c r="I318" s="260"/>
    </row>
    <row r="319" spans="1:9" s="222" customFormat="1">
      <c r="A319" s="258"/>
      <c r="B319" s="261"/>
      <c r="C319" s="259"/>
      <c r="D319" s="259"/>
      <c r="E319" s="259"/>
      <c r="F319" s="260"/>
      <c r="G319" s="260"/>
      <c r="H319" s="262"/>
      <c r="I319" s="260"/>
    </row>
    <row r="320" spans="1:9" s="222" customFormat="1">
      <c r="A320" s="258"/>
      <c r="B320" s="261"/>
      <c r="C320" s="259"/>
      <c r="D320" s="259"/>
      <c r="E320" s="259"/>
      <c r="F320" s="260"/>
      <c r="G320" s="260"/>
      <c r="H320" s="262"/>
      <c r="I320" s="260"/>
    </row>
    <row r="321" spans="1:9" s="222" customFormat="1">
      <c r="A321" s="258"/>
      <c r="B321" s="261"/>
      <c r="C321" s="259"/>
      <c r="D321" s="259"/>
      <c r="E321" s="259"/>
      <c r="F321" s="260"/>
      <c r="G321" s="260"/>
      <c r="H321" s="262"/>
      <c r="I321" s="260"/>
    </row>
    <row r="322" spans="1:9" s="222" customFormat="1">
      <c r="A322" s="258"/>
      <c r="B322" s="261"/>
      <c r="C322" s="259"/>
      <c r="D322" s="259"/>
      <c r="E322" s="259"/>
      <c r="F322" s="260"/>
      <c r="G322" s="260"/>
      <c r="H322" s="262"/>
      <c r="I322" s="260"/>
    </row>
    <row r="323" spans="1:9" s="222" customFormat="1">
      <c r="A323" s="258"/>
      <c r="B323" s="261"/>
      <c r="C323" s="259"/>
      <c r="D323" s="259"/>
      <c r="E323" s="259"/>
      <c r="F323" s="260"/>
      <c r="G323" s="260"/>
      <c r="H323" s="262"/>
      <c r="I323" s="260"/>
    </row>
    <row r="324" spans="1:9" s="222" customFormat="1">
      <c r="A324" s="258"/>
      <c r="B324" s="261"/>
      <c r="C324" s="259"/>
      <c r="D324" s="259"/>
      <c r="E324" s="259"/>
      <c r="F324" s="260"/>
      <c r="G324" s="260"/>
      <c r="H324" s="262"/>
      <c r="I324" s="260"/>
    </row>
    <row r="325" spans="1:9" s="222" customFormat="1">
      <c r="A325" s="258"/>
      <c r="B325" s="261"/>
      <c r="C325" s="259"/>
      <c r="D325" s="259"/>
      <c r="E325" s="259"/>
      <c r="F325" s="260"/>
      <c r="G325" s="260"/>
      <c r="H325" s="262"/>
      <c r="I325" s="260"/>
    </row>
    <row r="326" spans="1:9" s="222" customFormat="1">
      <c r="A326" s="258"/>
      <c r="B326" s="261"/>
      <c r="C326" s="259"/>
      <c r="D326" s="259"/>
      <c r="E326" s="259"/>
      <c r="F326" s="260"/>
      <c r="G326" s="260"/>
      <c r="H326" s="262"/>
      <c r="I326" s="260"/>
    </row>
    <row r="327" spans="1:9" s="222" customFormat="1">
      <c r="A327" s="258"/>
      <c r="B327" s="261"/>
      <c r="C327" s="259"/>
      <c r="D327" s="259"/>
      <c r="E327" s="259"/>
      <c r="F327" s="260"/>
      <c r="G327" s="260"/>
      <c r="H327" s="262"/>
      <c r="I327" s="260"/>
    </row>
    <row r="328" spans="1:9" s="222" customFormat="1">
      <c r="A328" s="258"/>
      <c r="B328" s="261"/>
      <c r="C328" s="259"/>
      <c r="D328" s="259"/>
      <c r="E328" s="259"/>
      <c r="F328" s="260"/>
      <c r="G328" s="260"/>
      <c r="H328" s="262"/>
      <c r="I328" s="260"/>
    </row>
    <row r="329" spans="1:9" s="222" customFormat="1">
      <c r="A329" s="258"/>
      <c r="B329" s="261"/>
      <c r="C329" s="259"/>
      <c r="D329" s="259"/>
      <c r="E329" s="259"/>
      <c r="F329" s="260"/>
      <c r="G329" s="260"/>
      <c r="H329" s="262"/>
      <c r="I329" s="260"/>
    </row>
    <row r="330" spans="1:9" s="222" customFormat="1">
      <c r="A330" s="258"/>
      <c r="B330" s="261"/>
      <c r="C330" s="259"/>
      <c r="D330" s="259"/>
      <c r="E330" s="259"/>
      <c r="F330" s="260"/>
      <c r="G330" s="260"/>
      <c r="H330" s="262"/>
      <c r="I330" s="260"/>
    </row>
    <row r="331" spans="1:9" s="222" customFormat="1">
      <c r="A331" s="258"/>
      <c r="B331" s="261"/>
      <c r="C331" s="259"/>
      <c r="D331" s="259"/>
      <c r="E331" s="259"/>
      <c r="F331" s="260"/>
      <c r="G331" s="260"/>
      <c r="H331" s="262"/>
      <c r="I331" s="260"/>
    </row>
    <row r="332" spans="1:9" s="222" customFormat="1">
      <c r="A332" s="258"/>
      <c r="B332" s="261"/>
      <c r="C332" s="259"/>
      <c r="D332" s="259"/>
      <c r="E332" s="259"/>
      <c r="F332" s="260"/>
      <c r="G332" s="260"/>
      <c r="H332" s="262"/>
      <c r="I332" s="260"/>
    </row>
    <row r="333" spans="1:9" s="222" customFormat="1">
      <c r="A333" s="258"/>
      <c r="B333" s="261"/>
      <c r="C333" s="259"/>
      <c r="D333" s="259"/>
      <c r="E333" s="259"/>
      <c r="F333" s="260"/>
      <c r="G333" s="260"/>
      <c r="H333" s="262"/>
      <c r="I333" s="260"/>
    </row>
    <row r="334" spans="1:9" s="222" customFormat="1">
      <c r="A334" s="258"/>
      <c r="B334" s="261"/>
      <c r="C334" s="259"/>
      <c r="D334" s="259"/>
      <c r="E334" s="259"/>
      <c r="F334" s="260"/>
      <c r="G334" s="260"/>
      <c r="H334" s="262"/>
      <c r="I334" s="260"/>
    </row>
    <row r="335" spans="1:9" s="222" customFormat="1">
      <c r="A335" s="258"/>
      <c r="B335" s="261"/>
      <c r="C335" s="259"/>
      <c r="D335" s="259"/>
      <c r="E335" s="259"/>
      <c r="F335" s="260"/>
      <c r="G335" s="260"/>
      <c r="H335" s="262"/>
      <c r="I335" s="260"/>
    </row>
    <row r="336" spans="1:9" s="222" customFormat="1">
      <c r="A336" s="258"/>
      <c r="B336" s="261"/>
      <c r="C336" s="259"/>
      <c r="D336" s="259"/>
      <c r="E336" s="259"/>
      <c r="F336" s="260"/>
      <c r="G336" s="260"/>
      <c r="H336" s="262"/>
      <c r="I336" s="260"/>
    </row>
    <row r="337" spans="1:9" s="222" customFormat="1">
      <c r="A337" s="258"/>
      <c r="B337" s="261"/>
      <c r="C337" s="259"/>
      <c r="D337" s="259"/>
      <c r="E337" s="259"/>
      <c r="F337" s="260"/>
      <c r="G337" s="260"/>
      <c r="H337" s="262"/>
      <c r="I337" s="260"/>
    </row>
    <row r="338" spans="1:9" s="222" customFormat="1">
      <c r="A338" s="258"/>
      <c r="B338" s="261"/>
      <c r="C338" s="259"/>
      <c r="D338" s="259"/>
      <c r="E338" s="259"/>
      <c r="F338" s="260"/>
      <c r="G338" s="260"/>
      <c r="H338" s="262"/>
      <c r="I338" s="260"/>
    </row>
    <row r="339" spans="1:9" s="222" customFormat="1">
      <c r="A339" s="258"/>
      <c r="B339" s="261"/>
      <c r="C339" s="259"/>
      <c r="D339" s="259"/>
      <c r="E339" s="259"/>
      <c r="F339" s="260"/>
      <c r="G339" s="260"/>
      <c r="H339" s="262"/>
      <c r="I339" s="260"/>
    </row>
    <row r="340" spans="1:9" s="222" customFormat="1">
      <c r="A340" s="258"/>
      <c r="B340" s="261"/>
      <c r="C340" s="259"/>
      <c r="D340" s="259"/>
      <c r="E340" s="259"/>
      <c r="F340" s="260"/>
      <c r="G340" s="260"/>
      <c r="H340" s="262"/>
      <c r="I340" s="260"/>
    </row>
    <row r="341" spans="1:9" s="222" customFormat="1">
      <c r="A341" s="258"/>
      <c r="B341" s="261"/>
      <c r="C341" s="259"/>
      <c r="D341" s="259"/>
      <c r="E341" s="259"/>
      <c r="F341" s="260"/>
      <c r="G341" s="260"/>
      <c r="H341" s="262"/>
      <c r="I341" s="260"/>
    </row>
    <row r="342" spans="1:9" s="222" customFormat="1">
      <c r="A342" s="258"/>
      <c r="B342" s="261"/>
      <c r="C342" s="259"/>
      <c r="D342" s="259"/>
      <c r="E342" s="259"/>
      <c r="F342" s="260"/>
      <c r="G342" s="260"/>
      <c r="H342" s="262"/>
      <c r="I342" s="260"/>
    </row>
    <row r="343" spans="1:9" s="222" customFormat="1">
      <c r="A343" s="258"/>
      <c r="B343" s="261"/>
      <c r="C343" s="259"/>
      <c r="D343" s="259"/>
      <c r="E343" s="259"/>
      <c r="F343" s="260"/>
      <c r="G343" s="260"/>
      <c r="H343" s="262"/>
      <c r="I343" s="260"/>
    </row>
    <row r="344" spans="1:9" s="222" customFormat="1">
      <c r="A344" s="258"/>
      <c r="B344" s="261"/>
      <c r="C344" s="259"/>
      <c r="D344" s="259"/>
      <c r="E344" s="259"/>
      <c r="F344" s="260"/>
      <c r="G344" s="260"/>
      <c r="H344" s="262"/>
      <c r="I344" s="260"/>
    </row>
    <row r="345" spans="1:9" s="222" customFormat="1">
      <c r="A345" s="258"/>
      <c r="B345" s="261"/>
      <c r="C345" s="259"/>
      <c r="D345" s="259"/>
      <c r="E345" s="259"/>
      <c r="F345" s="260"/>
      <c r="G345" s="260"/>
      <c r="H345" s="262"/>
      <c r="I345" s="260"/>
    </row>
    <row r="346" spans="1:9" s="222" customFormat="1">
      <c r="A346" s="258"/>
      <c r="B346" s="261"/>
      <c r="C346" s="259"/>
      <c r="D346" s="259"/>
      <c r="E346" s="259"/>
      <c r="F346" s="260"/>
      <c r="G346" s="260"/>
      <c r="H346" s="262"/>
      <c r="I346" s="260"/>
    </row>
    <row r="347" spans="1:9" s="222" customFormat="1">
      <c r="A347" s="258"/>
      <c r="B347" s="261"/>
      <c r="C347" s="259"/>
      <c r="D347" s="259"/>
      <c r="E347" s="259"/>
      <c r="F347" s="260"/>
      <c r="G347" s="260"/>
      <c r="H347" s="262"/>
      <c r="I347" s="260"/>
    </row>
    <row r="348" spans="1:9" s="222" customFormat="1">
      <c r="A348" s="258"/>
      <c r="B348" s="261"/>
      <c r="C348" s="259"/>
      <c r="D348" s="259"/>
      <c r="E348" s="259"/>
      <c r="F348" s="260"/>
      <c r="G348" s="260"/>
      <c r="H348" s="262"/>
      <c r="I348" s="260"/>
    </row>
    <row r="349" spans="1:9" s="222" customFormat="1">
      <c r="A349" s="258"/>
      <c r="B349" s="261"/>
      <c r="C349" s="259"/>
      <c r="D349" s="259"/>
      <c r="E349" s="259"/>
      <c r="F349" s="260"/>
      <c r="G349" s="260"/>
      <c r="H349" s="262"/>
      <c r="I349" s="260"/>
    </row>
    <row r="350" spans="1:9" s="222" customFormat="1">
      <c r="A350" s="258"/>
      <c r="B350" s="261"/>
      <c r="C350" s="259"/>
      <c r="D350" s="259"/>
      <c r="E350" s="259"/>
      <c r="F350" s="260"/>
      <c r="G350" s="260"/>
      <c r="H350" s="262"/>
      <c r="I350" s="260"/>
    </row>
    <row r="351" spans="1:9" s="222" customFormat="1">
      <c r="A351" s="258"/>
      <c r="B351" s="261"/>
      <c r="C351" s="259"/>
      <c r="D351" s="259"/>
      <c r="E351" s="259"/>
      <c r="F351" s="260"/>
      <c r="G351" s="260"/>
      <c r="H351" s="262"/>
      <c r="I351" s="260"/>
    </row>
    <row r="352" spans="1:9" s="222" customFormat="1">
      <c r="A352" s="258"/>
      <c r="B352" s="261"/>
      <c r="C352" s="259"/>
      <c r="D352" s="259"/>
      <c r="E352" s="259"/>
      <c r="F352" s="260"/>
      <c r="G352" s="260"/>
      <c r="H352" s="262"/>
      <c r="I352" s="260"/>
    </row>
    <row r="353" spans="1:9" s="222" customFormat="1">
      <c r="A353" s="258"/>
      <c r="B353" s="261"/>
      <c r="C353" s="259"/>
      <c r="D353" s="259"/>
      <c r="E353" s="259"/>
      <c r="F353" s="260"/>
      <c r="G353" s="260"/>
      <c r="H353" s="262"/>
      <c r="I353" s="260"/>
    </row>
    <row r="354" spans="1:9" s="222" customFormat="1">
      <c r="A354" s="258"/>
      <c r="B354" s="261"/>
      <c r="C354" s="259"/>
      <c r="D354" s="259"/>
      <c r="E354" s="259"/>
      <c r="F354" s="260"/>
      <c r="G354" s="260"/>
      <c r="H354" s="262"/>
      <c r="I354" s="260"/>
    </row>
    <row r="355" spans="1:9" s="222" customFormat="1">
      <c r="A355" s="258"/>
      <c r="B355" s="261"/>
      <c r="C355" s="259"/>
      <c r="D355" s="259"/>
      <c r="E355" s="259"/>
      <c r="F355" s="260"/>
      <c r="G355" s="260"/>
      <c r="H355" s="262"/>
      <c r="I355" s="260"/>
    </row>
    <row r="356" spans="1:9" s="222" customFormat="1">
      <c r="A356" s="258"/>
      <c r="B356" s="261"/>
      <c r="C356" s="259"/>
      <c r="D356" s="259"/>
      <c r="E356" s="259"/>
      <c r="F356" s="260"/>
      <c r="G356" s="260"/>
      <c r="H356" s="262"/>
      <c r="I356" s="260"/>
    </row>
    <row r="357" spans="1:9" s="222" customFormat="1">
      <c r="A357" s="258"/>
      <c r="B357" s="261"/>
      <c r="C357" s="259"/>
      <c r="D357" s="259"/>
      <c r="E357" s="259"/>
      <c r="F357" s="260"/>
      <c r="G357" s="260"/>
      <c r="H357" s="262"/>
      <c r="I357" s="260"/>
    </row>
    <row r="358" spans="1:9" s="222" customFormat="1">
      <c r="A358" s="258"/>
      <c r="B358" s="261"/>
      <c r="C358" s="259"/>
      <c r="D358" s="259"/>
      <c r="E358" s="259"/>
      <c r="F358" s="260"/>
      <c r="G358" s="260"/>
      <c r="H358" s="262"/>
      <c r="I358" s="260"/>
    </row>
    <row r="359" spans="1:9" s="222" customFormat="1">
      <c r="A359" s="258"/>
      <c r="B359" s="261"/>
      <c r="C359" s="259"/>
      <c r="D359" s="259"/>
      <c r="E359" s="259"/>
      <c r="F359" s="260"/>
      <c r="G359" s="260"/>
      <c r="H359" s="262"/>
      <c r="I359" s="260"/>
    </row>
    <row r="360" spans="1:9" s="222" customFormat="1">
      <c r="A360" s="258"/>
      <c r="B360" s="261"/>
      <c r="C360" s="259"/>
      <c r="D360" s="259"/>
      <c r="E360" s="259"/>
      <c r="F360" s="260"/>
      <c r="G360" s="260"/>
      <c r="H360" s="262"/>
      <c r="I360" s="260"/>
    </row>
    <row r="361" spans="1:9" s="222" customFormat="1">
      <c r="A361" s="258"/>
      <c r="B361" s="261"/>
      <c r="C361" s="259"/>
      <c r="D361" s="259"/>
      <c r="E361" s="259"/>
      <c r="F361" s="260"/>
      <c r="G361" s="260"/>
      <c r="H361" s="262"/>
      <c r="I361" s="260"/>
    </row>
    <row r="362" spans="1:9" s="222" customFormat="1">
      <c r="A362" s="258"/>
      <c r="B362" s="261"/>
      <c r="C362" s="259"/>
      <c r="D362" s="259"/>
      <c r="E362" s="259"/>
      <c r="F362" s="260"/>
      <c r="G362" s="260"/>
      <c r="H362" s="262"/>
      <c r="I362" s="260"/>
    </row>
    <row r="363" spans="1:9" s="222" customFormat="1">
      <c r="A363" s="258"/>
      <c r="B363" s="261"/>
      <c r="C363" s="259"/>
      <c r="D363" s="259"/>
      <c r="E363" s="259"/>
      <c r="F363" s="260"/>
      <c r="G363" s="260"/>
      <c r="H363" s="262"/>
      <c r="I363" s="260"/>
    </row>
    <row r="364" spans="1:9" s="222" customFormat="1">
      <c r="A364" s="258"/>
      <c r="B364" s="261"/>
      <c r="C364" s="259"/>
      <c r="D364" s="259"/>
      <c r="E364" s="259"/>
      <c r="F364" s="260"/>
      <c r="G364" s="260"/>
      <c r="H364" s="262"/>
      <c r="I364" s="260"/>
    </row>
    <row r="365" spans="1:9" s="222" customFormat="1">
      <c r="A365" s="258"/>
      <c r="B365" s="261"/>
      <c r="C365" s="259"/>
      <c r="D365" s="259"/>
      <c r="E365" s="259"/>
      <c r="F365" s="260"/>
      <c r="G365" s="260"/>
      <c r="H365" s="262"/>
      <c r="I365" s="260"/>
    </row>
    <row r="366" spans="1:9" s="222" customFormat="1">
      <c r="A366" s="258"/>
      <c r="B366" s="261"/>
      <c r="C366" s="259"/>
      <c r="D366" s="259"/>
      <c r="E366" s="259"/>
      <c r="F366" s="260"/>
      <c r="G366" s="260"/>
      <c r="H366" s="262"/>
      <c r="I366" s="260"/>
    </row>
    <row r="367" spans="1:9" s="222" customFormat="1">
      <c r="A367" s="258"/>
      <c r="B367" s="261"/>
      <c r="C367" s="259"/>
      <c r="D367" s="259"/>
      <c r="E367" s="259"/>
      <c r="F367" s="260"/>
      <c r="G367" s="260"/>
      <c r="H367" s="262"/>
      <c r="I367" s="260"/>
    </row>
    <row r="368" spans="1:9" s="222" customFormat="1">
      <c r="A368" s="258"/>
      <c r="B368" s="261"/>
      <c r="C368" s="259"/>
      <c r="D368" s="259"/>
      <c r="E368" s="259"/>
      <c r="F368" s="260"/>
      <c r="G368" s="260"/>
      <c r="H368" s="262"/>
      <c r="I368" s="260"/>
    </row>
    <row r="369" spans="1:9" s="222" customFormat="1">
      <c r="A369" s="258"/>
      <c r="B369" s="261"/>
      <c r="C369" s="259"/>
      <c r="D369" s="259"/>
      <c r="E369" s="259"/>
      <c r="F369" s="260"/>
      <c r="G369" s="260"/>
      <c r="H369" s="262"/>
      <c r="I369" s="260"/>
    </row>
    <row r="370" spans="1:9" s="222" customFormat="1">
      <c r="A370" s="258"/>
      <c r="B370" s="261"/>
      <c r="C370" s="259"/>
      <c r="D370" s="259"/>
      <c r="E370" s="259"/>
      <c r="F370" s="260"/>
      <c r="G370" s="260"/>
      <c r="H370" s="262"/>
      <c r="I370" s="260"/>
    </row>
    <row r="371" spans="1:9" s="222" customFormat="1">
      <c r="A371" s="258"/>
      <c r="B371" s="261"/>
      <c r="C371" s="259"/>
      <c r="D371" s="259"/>
      <c r="E371" s="259"/>
      <c r="F371" s="260"/>
      <c r="G371" s="260"/>
      <c r="H371" s="262"/>
      <c r="I371" s="260"/>
    </row>
    <row r="372" spans="1:9" s="222" customFormat="1">
      <c r="A372" s="258"/>
      <c r="B372" s="261"/>
      <c r="C372" s="259"/>
      <c r="D372" s="259"/>
      <c r="E372" s="259"/>
      <c r="F372" s="260"/>
      <c r="G372" s="260"/>
      <c r="H372" s="262"/>
      <c r="I372" s="260"/>
    </row>
    <row r="373" spans="1:9" s="222" customFormat="1">
      <c r="A373" s="258"/>
      <c r="B373" s="261"/>
      <c r="C373" s="259"/>
      <c r="D373" s="259"/>
      <c r="E373" s="259"/>
      <c r="F373" s="260"/>
      <c r="G373" s="260"/>
      <c r="H373" s="262"/>
      <c r="I373" s="260"/>
    </row>
    <row r="374" spans="1:9" s="222" customFormat="1">
      <c r="A374" s="258"/>
      <c r="B374" s="261"/>
      <c r="C374" s="259"/>
      <c r="D374" s="259"/>
      <c r="E374" s="259"/>
      <c r="F374" s="260"/>
      <c r="G374" s="260"/>
      <c r="H374" s="262"/>
      <c r="I374" s="260"/>
    </row>
    <row r="375" spans="1:9" s="222" customFormat="1">
      <c r="A375" s="258"/>
      <c r="B375" s="261"/>
      <c r="C375" s="259"/>
      <c r="D375" s="259"/>
      <c r="E375" s="259"/>
      <c r="F375" s="260"/>
      <c r="G375" s="260"/>
      <c r="H375" s="262"/>
      <c r="I375" s="260"/>
    </row>
    <row r="376" spans="1:9" s="222" customFormat="1">
      <c r="A376" s="258"/>
      <c r="B376" s="261"/>
      <c r="C376" s="259"/>
      <c r="D376" s="259"/>
      <c r="E376" s="259"/>
      <c r="F376" s="260"/>
      <c r="G376" s="260"/>
      <c r="H376" s="262"/>
      <c r="I376" s="260"/>
    </row>
    <row r="377" spans="1:9" s="222" customFormat="1">
      <c r="A377" s="258"/>
      <c r="B377" s="261"/>
      <c r="C377" s="259"/>
      <c r="D377" s="259"/>
      <c r="E377" s="259"/>
      <c r="F377" s="260"/>
      <c r="G377" s="260"/>
      <c r="H377" s="262"/>
      <c r="I377" s="260"/>
    </row>
    <row r="378" spans="1:9" s="222" customFormat="1">
      <c r="A378" s="258"/>
      <c r="B378" s="261"/>
      <c r="C378" s="259"/>
      <c r="D378" s="259"/>
      <c r="E378" s="259"/>
      <c r="F378" s="260"/>
      <c r="G378" s="260"/>
      <c r="H378" s="262"/>
      <c r="I378" s="260"/>
    </row>
    <row r="379" spans="1:9" s="222" customFormat="1">
      <c r="A379" s="258"/>
      <c r="B379" s="261"/>
      <c r="C379" s="259"/>
      <c r="D379" s="259"/>
      <c r="E379" s="259"/>
      <c r="F379" s="260"/>
      <c r="G379" s="260"/>
      <c r="H379" s="262"/>
      <c r="I379" s="260"/>
    </row>
    <row r="380" spans="1:9" s="222" customFormat="1">
      <c r="A380" s="258"/>
      <c r="B380" s="261"/>
      <c r="C380" s="259"/>
      <c r="D380" s="259"/>
      <c r="E380" s="259"/>
      <c r="F380" s="260"/>
      <c r="G380" s="260"/>
      <c r="H380" s="262"/>
      <c r="I380" s="260"/>
    </row>
    <row r="381" spans="1:9" s="222" customFormat="1">
      <c r="A381" s="258"/>
      <c r="B381" s="261"/>
      <c r="C381" s="259"/>
      <c r="D381" s="259"/>
      <c r="E381" s="259"/>
      <c r="F381" s="260"/>
      <c r="G381" s="260"/>
      <c r="H381" s="262"/>
      <c r="I381" s="260"/>
    </row>
    <row r="382" spans="1:9" s="222" customFormat="1">
      <c r="A382" s="258"/>
      <c r="B382" s="261"/>
      <c r="C382" s="259"/>
      <c r="D382" s="259"/>
      <c r="E382" s="259"/>
      <c r="F382" s="260"/>
      <c r="G382" s="260"/>
      <c r="H382" s="262"/>
      <c r="I382" s="260"/>
    </row>
    <row r="383" spans="1:9" s="222" customFormat="1">
      <c r="A383" s="258"/>
      <c r="B383" s="261"/>
      <c r="C383" s="259"/>
      <c r="D383" s="259"/>
      <c r="E383" s="259"/>
      <c r="F383" s="260"/>
      <c r="G383" s="260"/>
      <c r="H383" s="262"/>
      <c r="I383" s="260"/>
    </row>
    <row r="384" spans="1:9" s="222" customFormat="1">
      <c r="A384" s="258"/>
      <c r="B384" s="261"/>
      <c r="C384" s="259"/>
      <c r="D384" s="259"/>
      <c r="E384" s="259"/>
      <c r="F384" s="260"/>
      <c r="G384" s="260"/>
      <c r="H384" s="262"/>
      <c r="I384" s="260"/>
    </row>
    <row r="385" spans="1:9" s="222" customFormat="1">
      <c r="A385" s="258"/>
      <c r="B385" s="261"/>
      <c r="C385" s="259"/>
      <c r="D385" s="259"/>
      <c r="E385" s="259"/>
      <c r="F385" s="260"/>
      <c r="G385" s="260"/>
      <c r="H385" s="262"/>
      <c r="I385" s="260"/>
    </row>
    <row r="386" spans="1:9" s="222" customFormat="1">
      <c r="A386" s="258"/>
      <c r="B386" s="261"/>
      <c r="C386" s="259"/>
      <c r="D386" s="259"/>
      <c r="E386" s="259"/>
      <c r="F386" s="260"/>
      <c r="G386" s="260"/>
      <c r="H386" s="262"/>
      <c r="I386" s="260"/>
    </row>
    <row r="387" spans="1:9" s="222" customFormat="1">
      <c r="A387" s="258"/>
      <c r="B387" s="261"/>
      <c r="C387" s="259"/>
      <c r="D387" s="259"/>
      <c r="E387" s="259"/>
      <c r="F387" s="260"/>
      <c r="G387" s="260"/>
      <c r="H387" s="262"/>
      <c r="I387" s="260"/>
    </row>
    <row r="388" spans="1:9" s="222" customFormat="1">
      <c r="A388" s="258"/>
      <c r="B388" s="261"/>
      <c r="C388" s="259"/>
      <c r="D388" s="259"/>
      <c r="E388" s="259"/>
      <c r="F388" s="260"/>
      <c r="G388" s="260"/>
      <c r="H388" s="262"/>
      <c r="I388" s="260"/>
    </row>
    <row r="389" spans="1:9" s="222" customFormat="1">
      <c r="A389" s="258"/>
      <c r="B389" s="261"/>
      <c r="C389" s="259"/>
      <c r="D389" s="259"/>
      <c r="E389" s="259"/>
      <c r="F389" s="260"/>
      <c r="G389" s="260"/>
      <c r="H389" s="262"/>
      <c r="I389" s="260"/>
    </row>
    <row r="390" spans="1:9" s="222" customFormat="1">
      <c r="A390" s="258"/>
      <c r="B390" s="261"/>
      <c r="C390" s="259"/>
      <c r="D390" s="259"/>
      <c r="E390" s="259"/>
      <c r="F390" s="260"/>
      <c r="G390" s="260"/>
      <c r="H390" s="262"/>
      <c r="I390" s="260"/>
    </row>
    <row r="391" spans="1:9" s="222" customFormat="1">
      <c r="A391" s="258"/>
      <c r="B391" s="261"/>
      <c r="C391" s="259"/>
      <c r="D391" s="259"/>
      <c r="E391" s="259"/>
      <c r="F391" s="260"/>
      <c r="G391" s="260"/>
      <c r="H391" s="262"/>
      <c r="I391" s="260"/>
    </row>
    <row r="392" spans="1:9" s="222" customFormat="1">
      <c r="A392" s="258"/>
      <c r="B392" s="261"/>
      <c r="C392" s="259"/>
      <c r="D392" s="259"/>
      <c r="E392" s="259"/>
      <c r="F392" s="260"/>
      <c r="G392" s="260"/>
      <c r="H392" s="262"/>
      <c r="I392" s="260"/>
    </row>
    <row r="393" spans="1:9" s="222" customFormat="1">
      <c r="A393" s="258"/>
      <c r="B393" s="261"/>
      <c r="C393" s="259"/>
      <c r="D393" s="259"/>
      <c r="E393" s="259"/>
      <c r="F393" s="260"/>
      <c r="G393" s="260"/>
      <c r="H393" s="262"/>
      <c r="I393" s="260"/>
    </row>
    <row r="394" spans="1:9" s="222" customFormat="1">
      <c r="A394" s="258"/>
      <c r="B394" s="261"/>
      <c r="C394" s="259"/>
      <c r="D394" s="259"/>
      <c r="E394" s="259"/>
      <c r="F394" s="260"/>
      <c r="G394" s="260"/>
      <c r="H394" s="262"/>
      <c r="I394" s="260"/>
    </row>
    <row r="395" spans="1:9" s="222" customFormat="1">
      <c r="A395" s="258"/>
      <c r="B395" s="261"/>
      <c r="C395" s="259"/>
      <c r="D395" s="259"/>
      <c r="E395" s="259"/>
      <c r="F395" s="260"/>
      <c r="G395" s="260"/>
      <c r="H395" s="262"/>
      <c r="I395" s="260"/>
    </row>
    <row r="396" spans="1:9" s="222" customFormat="1">
      <c r="A396" s="258"/>
      <c r="B396" s="261"/>
      <c r="C396" s="259"/>
      <c r="D396" s="259"/>
      <c r="E396" s="259"/>
      <c r="F396" s="260"/>
      <c r="G396" s="260"/>
      <c r="H396" s="262"/>
      <c r="I396" s="260"/>
    </row>
    <row r="397" spans="1:9" s="222" customFormat="1">
      <c r="A397" s="258"/>
      <c r="B397" s="261"/>
      <c r="C397" s="259"/>
      <c r="D397" s="259"/>
      <c r="E397" s="259"/>
      <c r="F397" s="260"/>
      <c r="G397" s="260"/>
      <c r="H397" s="262"/>
      <c r="I397" s="260"/>
    </row>
    <row r="398" spans="1:9" s="222" customFormat="1">
      <c r="A398" s="258"/>
      <c r="B398" s="261"/>
      <c r="C398" s="259"/>
      <c r="D398" s="259"/>
      <c r="E398" s="259"/>
      <c r="F398" s="260"/>
      <c r="G398" s="260"/>
      <c r="H398" s="262"/>
      <c r="I398" s="260"/>
    </row>
    <row r="399" spans="1:9" s="222" customFormat="1">
      <c r="A399" s="258"/>
      <c r="B399" s="261"/>
      <c r="C399" s="259"/>
      <c r="D399" s="259"/>
      <c r="E399" s="259"/>
      <c r="F399" s="260"/>
      <c r="G399" s="260"/>
      <c r="H399" s="262"/>
      <c r="I399" s="260"/>
    </row>
    <row r="400" spans="1:9" s="222" customFormat="1">
      <c r="A400" s="258"/>
      <c r="B400" s="261"/>
      <c r="C400" s="259"/>
      <c r="D400" s="259"/>
      <c r="E400" s="259"/>
      <c r="F400" s="260"/>
      <c r="G400" s="260"/>
      <c r="H400" s="262"/>
      <c r="I400" s="260"/>
    </row>
    <row r="401" spans="1:9" s="222" customFormat="1">
      <c r="A401" s="258"/>
      <c r="B401" s="261"/>
      <c r="C401" s="259"/>
      <c r="D401" s="259"/>
      <c r="E401" s="259"/>
      <c r="F401" s="260"/>
      <c r="G401" s="260"/>
      <c r="H401" s="262"/>
      <c r="I401" s="260"/>
    </row>
    <row r="402" spans="1:9" s="222" customFormat="1">
      <c r="A402" s="258"/>
      <c r="B402" s="261"/>
      <c r="C402" s="259"/>
      <c r="D402" s="259"/>
      <c r="E402" s="259"/>
      <c r="F402" s="260"/>
      <c r="G402" s="260"/>
      <c r="H402" s="262"/>
      <c r="I402" s="260"/>
    </row>
    <row r="403" spans="1:9" s="222" customFormat="1">
      <c r="A403" s="258"/>
      <c r="B403" s="261"/>
      <c r="C403" s="259"/>
      <c r="D403" s="259"/>
      <c r="E403" s="259"/>
      <c r="F403" s="260"/>
      <c r="G403" s="260"/>
      <c r="H403" s="262"/>
      <c r="I403" s="260"/>
    </row>
    <row r="404" spans="1:9" s="222" customFormat="1">
      <c r="A404" s="258"/>
      <c r="B404" s="261"/>
      <c r="C404" s="259"/>
      <c r="D404" s="259"/>
      <c r="E404" s="259"/>
      <c r="F404" s="260"/>
      <c r="G404" s="260"/>
      <c r="H404" s="262"/>
      <c r="I404" s="260"/>
    </row>
    <row r="405" spans="1:9" s="222" customFormat="1">
      <c r="A405" s="258"/>
      <c r="B405" s="261"/>
      <c r="C405" s="259"/>
      <c r="D405" s="259"/>
      <c r="E405" s="259"/>
      <c r="F405" s="260"/>
      <c r="G405" s="260"/>
      <c r="H405" s="262"/>
      <c r="I405" s="260"/>
    </row>
    <row r="406" spans="1:9" s="222" customFormat="1">
      <c r="A406" s="258"/>
      <c r="B406" s="261"/>
      <c r="C406" s="259"/>
      <c r="D406" s="259"/>
      <c r="E406" s="259"/>
      <c r="F406" s="260"/>
      <c r="G406" s="260"/>
      <c r="H406" s="262"/>
      <c r="I406" s="260"/>
    </row>
    <row r="407" spans="1:9" s="222" customFormat="1">
      <c r="A407" s="258"/>
      <c r="B407" s="261"/>
      <c r="C407" s="259"/>
      <c r="D407" s="259"/>
      <c r="E407" s="259"/>
      <c r="F407" s="260"/>
      <c r="G407" s="260"/>
      <c r="H407" s="262"/>
      <c r="I407" s="260"/>
    </row>
    <row r="408" spans="1:9" s="222" customFormat="1">
      <c r="A408" s="258"/>
      <c r="B408" s="261"/>
      <c r="C408" s="259"/>
      <c r="D408" s="259"/>
      <c r="E408" s="259"/>
      <c r="F408" s="260"/>
      <c r="G408" s="260"/>
      <c r="H408" s="262"/>
      <c r="I408" s="260"/>
    </row>
    <row r="409" spans="1:9" s="222" customFormat="1">
      <c r="A409" s="258"/>
      <c r="B409" s="261"/>
      <c r="C409" s="259"/>
      <c r="D409" s="259"/>
      <c r="E409" s="259"/>
      <c r="F409" s="260"/>
      <c r="G409" s="260"/>
      <c r="H409" s="262"/>
      <c r="I409" s="260"/>
    </row>
    <row r="410" spans="1:9" s="222" customFormat="1">
      <c r="A410" s="258"/>
      <c r="B410" s="261"/>
      <c r="C410" s="259"/>
      <c r="D410" s="259"/>
      <c r="E410" s="259"/>
      <c r="F410" s="260"/>
      <c r="G410" s="260"/>
      <c r="H410" s="262"/>
      <c r="I410" s="260"/>
    </row>
    <row r="411" spans="1:9" s="222" customFormat="1">
      <c r="A411" s="258"/>
      <c r="B411" s="261"/>
      <c r="C411" s="259"/>
      <c r="D411" s="259"/>
      <c r="E411" s="259"/>
      <c r="F411" s="260"/>
      <c r="G411" s="260"/>
      <c r="H411" s="262"/>
      <c r="I411" s="260"/>
    </row>
    <row r="412" spans="1:9" s="222" customFormat="1">
      <c r="A412" s="258"/>
      <c r="B412" s="261"/>
      <c r="C412" s="259"/>
      <c r="D412" s="259"/>
      <c r="E412" s="259"/>
      <c r="F412" s="260"/>
      <c r="G412" s="260"/>
      <c r="H412" s="262"/>
      <c r="I412" s="260"/>
    </row>
    <row r="413" spans="1:9" s="222" customFormat="1">
      <c r="A413" s="258"/>
      <c r="B413" s="261"/>
      <c r="C413" s="259"/>
      <c r="D413" s="259"/>
      <c r="E413" s="259"/>
      <c r="F413" s="260"/>
      <c r="G413" s="260"/>
      <c r="H413" s="262"/>
      <c r="I413" s="260"/>
    </row>
    <row r="414" spans="1:9" s="222" customFormat="1">
      <c r="A414" s="258"/>
      <c r="B414" s="261"/>
      <c r="C414" s="259"/>
      <c r="D414" s="259"/>
      <c r="E414" s="259"/>
      <c r="F414" s="260"/>
      <c r="G414" s="260"/>
      <c r="H414" s="262"/>
      <c r="I414" s="260"/>
    </row>
    <row r="415" spans="1:9" s="222" customFormat="1">
      <c r="A415" s="258"/>
      <c r="B415" s="261"/>
      <c r="C415" s="259"/>
      <c r="D415" s="259"/>
      <c r="E415" s="259"/>
      <c r="F415" s="260"/>
      <c r="G415" s="260"/>
      <c r="H415" s="262"/>
      <c r="I415" s="260"/>
    </row>
    <row r="416" spans="1:9" s="222" customFormat="1">
      <c r="A416" s="258"/>
      <c r="B416" s="261"/>
      <c r="C416" s="259"/>
      <c r="D416" s="259"/>
      <c r="E416" s="259"/>
      <c r="F416" s="260"/>
      <c r="G416" s="260"/>
      <c r="H416" s="262"/>
      <c r="I416" s="260"/>
    </row>
    <row r="417" spans="1:9" s="222" customFormat="1">
      <c r="A417" s="258"/>
      <c r="B417" s="261"/>
      <c r="C417" s="259"/>
      <c r="D417" s="259"/>
      <c r="E417" s="259"/>
      <c r="F417" s="260"/>
      <c r="G417" s="260"/>
      <c r="H417" s="262"/>
      <c r="I417" s="260"/>
    </row>
    <row r="418" spans="1:9" s="222" customFormat="1">
      <c r="A418" s="258"/>
      <c r="B418" s="261"/>
      <c r="C418" s="259"/>
      <c r="D418" s="259"/>
      <c r="E418" s="259"/>
      <c r="F418" s="260"/>
      <c r="G418" s="260"/>
      <c r="H418" s="262"/>
      <c r="I418" s="260"/>
    </row>
    <row r="419" spans="1:9" s="222" customFormat="1">
      <c r="A419" s="258"/>
      <c r="B419" s="261"/>
      <c r="C419" s="259"/>
      <c r="D419" s="259"/>
      <c r="E419" s="259"/>
      <c r="F419" s="260"/>
      <c r="G419" s="260"/>
      <c r="H419" s="262"/>
      <c r="I419" s="260"/>
    </row>
    <row r="420" spans="1:9" s="222" customFormat="1">
      <c r="A420" s="258"/>
      <c r="B420" s="261"/>
      <c r="C420" s="259"/>
      <c r="D420" s="259"/>
      <c r="E420" s="259"/>
      <c r="F420" s="260"/>
      <c r="G420" s="260"/>
      <c r="H420" s="262"/>
      <c r="I420" s="260"/>
    </row>
    <row r="421" spans="1:9" s="222" customFormat="1">
      <c r="A421" s="258"/>
      <c r="B421" s="261"/>
      <c r="C421" s="259"/>
      <c r="D421" s="259"/>
      <c r="E421" s="259"/>
      <c r="F421" s="260"/>
      <c r="G421" s="260"/>
      <c r="H421" s="262"/>
      <c r="I421" s="260"/>
    </row>
    <row r="422" spans="1:9" s="222" customFormat="1">
      <c r="A422" s="258"/>
      <c r="B422" s="261"/>
      <c r="C422" s="259"/>
      <c r="D422" s="259"/>
      <c r="E422" s="259"/>
      <c r="F422" s="260"/>
      <c r="G422" s="260"/>
      <c r="H422" s="262"/>
      <c r="I422" s="260"/>
    </row>
    <row r="423" spans="1:9" s="222" customFormat="1">
      <c r="A423" s="258"/>
      <c r="B423" s="261"/>
      <c r="C423" s="259"/>
      <c r="D423" s="259"/>
      <c r="E423" s="259"/>
      <c r="F423" s="260"/>
      <c r="G423" s="260"/>
      <c r="H423" s="262"/>
      <c r="I423" s="260"/>
    </row>
    <row r="424" spans="1:9" s="222" customFormat="1">
      <c r="A424" s="258"/>
      <c r="B424" s="261"/>
      <c r="C424" s="259"/>
      <c r="D424" s="259"/>
      <c r="E424" s="259"/>
      <c r="F424" s="260"/>
      <c r="G424" s="260"/>
      <c r="H424" s="262"/>
      <c r="I424" s="260"/>
    </row>
    <row r="425" spans="1:9" s="222" customFormat="1">
      <c r="A425" s="258"/>
      <c r="B425" s="261"/>
      <c r="C425" s="259"/>
      <c r="D425" s="259"/>
      <c r="E425" s="259"/>
      <c r="F425" s="260"/>
      <c r="G425" s="260"/>
      <c r="H425" s="262"/>
      <c r="I425" s="260"/>
    </row>
    <row r="426" spans="1:9" s="222" customFormat="1">
      <c r="A426" s="258"/>
      <c r="B426" s="261"/>
      <c r="C426" s="259"/>
      <c r="D426" s="259"/>
      <c r="E426" s="259"/>
      <c r="F426" s="260"/>
      <c r="G426" s="260"/>
      <c r="H426" s="262"/>
      <c r="I426" s="260"/>
    </row>
    <row r="427" spans="1:9" s="222" customFormat="1">
      <c r="A427" s="258"/>
      <c r="B427" s="261"/>
      <c r="C427" s="259"/>
      <c r="D427" s="259"/>
      <c r="E427" s="259"/>
      <c r="F427" s="260"/>
      <c r="G427" s="260"/>
      <c r="H427" s="262"/>
      <c r="I427" s="260"/>
    </row>
    <row r="428" spans="1:9" s="222" customFormat="1">
      <c r="A428" s="258"/>
      <c r="B428" s="261"/>
      <c r="C428" s="259"/>
      <c r="D428" s="259"/>
      <c r="E428" s="259"/>
      <c r="F428" s="260"/>
      <c r="G428" s="260"/>
      <c r="H428" s="262"/>
      <c r="I428" s="260"/>
    </row>
    <row r="429" spans="1:9" s="222" customFormat="1">
      <c r="A429" s="258"/>
      <c r="B429" s="261"/>
      <c r="C429" s="259"/>
      <c r="D429" s="259"/>
      <c r="E429" s="259"/>
      <c r="F429" s="260"/>
      <c r="G429" s="260"/>
      <c r="H429" s="262"/>
      <c r="I429" s="260"/>
    </row>
    <row r="430" spans="1:9" s="222" customFormat="1">
      <c r="A430" s="258"/>
      <c r="B430" s="261"/>
      <c r="C430" s="259"/>
      <c r="D430" s="259"/>
      <c r="E430" s="259"/>
      <c r="F430" s="260"/>
      <c r="G430" s="260"/>
      <c r="H430" s="262"/>
      <c r="I430" s="260"/>
    </row>
    <row r="431" spans="1:9" s="222" customFormat="1">
      <c r="A431" s="258"/>
      <c r="B431" s="261"/>
      <c r="C431" s="259"/>
      <c r="D431" s="259"/>
      <c r="E431" s="259"/>
      <c r="F431" s="260"/>
      <c r="G431" s="260"/>
      <c r="H431" s="262"/>
      <c r="I431" s="260"/>
    </row>
    <row r="432" spans="1:9" s="222" customFormat="1">
      <c r="A432" s="258"/>
      <c r="B432" s="261"/>
      <c r="C432" s="259"/>
      <c r="D432" s="259"/>
      <c r="E432" s="259"/>
      <c r="F432" s="260"/>
      <c r="G432" s="260"/>
      <c r="H432" s="262"/>
      <c r="I432" s="260"/>
    </row>
    <row r="433" spans="1:9" s="222" customFormat="1">
      <c r="A433" s="258"/>
      <c r="B433" s="261"/>
      <c r="C433" s="259"/>
      <c r="D433" s="259"/>
      <c r="E433" s="259"/>
      <c r="F433" s="260"/>
      <c r="G433" s="260"/>
      <c r="H433" s="262"/>
      <c r="I433" s="260"/>
    </row>
    <row r="434" spans="1:9" s="222" customFormat="1">
      <c r="A434" s="258"/>
      <c r="B434" s="261"/>
      <c r="C434" s="259"/>
      <c r="D434" s="259"/>
      <c r="E434" s="259"/>
      <c r="F434" s="260"/>
      <c r="G434" s="260"/>
      <c r="H434" s="262"/>
      <c r="I434" s="260"/>
    </row>
    <row r="435" spans="1:9" s="222" customFormat="1">
      <c r="A435" s="258"/>
      <c r="B435" s="261"/>
      <c r="C435" s="259"/>
      <c r="D435" s="259"/>
      <c r="E435" s="259"/>
      <c r="F435" s="260"/>
      <c r="G435" s="260"/>
      <c r="H435" s="262"/>
      <c r="I435" s="260"/>
    </row>
    <row r="436" spans="1:9" s="222" customFormat="1">
      <c r="A436" s="258"/>
      <c r="B436" s="261"/>
      <c r="C436" s="259"/>
      <c r="D436" s="259"/>
      <c r="E436" s="259"/>
      <c r="F436" s="260"/>
      <c r="G436" s="260"/>
      <c r="H436" s="262"/>
      <c r="I436" s="260"/>
    </row>
    <row r="437" spans="1:9" s="222" customFormat="1">
      <c r="A437" s="258"/>
      <c r="B437" s="261"/>
      <c r="C437" s="259"/>
      <c r="D437" s="259"/>
      <c r="E437" s="259"/>
      <c r="F437" s="260"/>
      <c r="G437" s="260"/>
      <c r="H437" s="262"/>
      <c r="I437" s="260"/>
    </row>
    <row r="438" spans="1:9" s="222" customFormat="1">
      <c r="A438" s="258"/>
      <c r="B438" s="261"/>
      <c r="C438" s="259"/>
      <c r="D438" s="259"/>
      <c r="E438" s="259"/>
      <c r="F438" s="260"/>
      <c r="G438" s="260"/>
      <c r="H438" s="262"/>
      <c r="I438" s="260"/>
    </row>
    <row r="439" spans="1:9" s="222" customFormat="1">
      <c r="A439" s="258"/>
      <c r="B439" s="261"/>
      <c r="C439" s="259"/>
      <c r="D439" s="259"/>
      <c r="E439" s="259"/>
      <c r="F439" s="260"/>
      <c r="G439" s="260"/>
      <c r="H439" s="262"/>
      <c r="I439" s="260"/>
    </row>
    <row r="440" spans="1:9" s="222" customFormat="1">
      <c r="A440" s="258"/>
      <c r="B440" s="261"/>
      <c r="C440" s="259"/>
      <c r="D440" s="259"/>
      <c r="E440" s="259"/>
      <c r="F440" s="260"/>
      <c r="G440" s="260"/>
      <c r="H440" s="262"/>
      <c r="I440" s="260"/>
    </row>
    <row r="441" spans="1:9" s="222" customFormat="1">
      <c r="A441" s="258"/>
      <c r="B441" s="261"/>
      <c r="C441" s="259"/>
      <c r="D441" s="259"/>
      <c r="E441" s="259"/>
      <c r="F441" s="260"/>
      <c r="G441" s="260"/>
      <c r="H441" s="262"/>
      <c r="I441" s="260"/>
    </row>
    <row r="442" spans="1:9" s="222" customFormat="1">
      <c r="A442" s="258"/>
      <c r="B442" s="261"/>
      <c r="C442" s="259"/>
      <c r="D442" s="259"/>
      <c r="E442" s="259"/>
      <c r="F442" s="260"/>
      <c r="G442" s="260"/>
      <c r="H442" s="262"/>
      <c r="I442" s="260"/>
    </row>
    <row r="443" spans="1:9" s="222" customFormat="1">
      <c r="A443" s="258"/>
      <c r="B443" s="261"/>
      <c r="C443" s="259"/>
      <c r="D443" s="259"/>
      <c r="E443" s="259"/>
      <c r="F443" s="260"/>
      <c r="G443" s="260"/>
      <c r="H443" s="262"/>
      <c r="I443" s="260"/>
    </row>
    <row r="444" spans="1:9" s="222" customFormat="1">
      <c r="A444" s="258"/>
      <c r="B444" s="261"/>
      <c r="C444" s="259"/>
      <c r="D444" s="259"/>
      <c r="E444" s="259"/>
      <c r="F444" s="260"/>
      <c r="G444" s="260"/>
      <c r="H444" s="262"/>
      <c r="I444" s="260"/>
    </row>
    <row r="445" spans="1:9" s="222" customFormat="1">
      <c r="A445" s="258"/>
      <c r="B445" s="261"/>
      <c r="C445" s="259"/>
      <c r="D445" s="259"/>
      <c r="E445" s="259"/>
      <c r="F445" s="260"/>
      <c r="G445" s="260"/>
      <c r="H445" s="262"/>
      <c r="I445" s="260"/>
    </row>
    <row r="446" spans="1:9" s="222" customFormat="1">
      <c r="A446" s="258"/>
      <c r="B446" s="261"/>
      <c r="C446" s="259"/>
      <c r="D446" s="259"/>
      <c r="E446" s="259"/>
      <c r="F446" s="260"/>
      <c r="G446" s="260"/>
      <c r="H446" s="262"/>
      <c r="I446" s="260"/>
    </row>
    <row r="447" spans="1:9" s="222" customFormat="1">
      <c r="A447" s="258"/>
      <c r="B447" s="261"/>
      <c r="C447" s="259"/>
      <c r="D447" s="259"/>
      <c r="E447" s="259"/>
      <c r="F447" s="260"/>
      <c r="G447" s="260"/>
      <c r="H447" s="262"/>
      <c r="I447" s="260"/>
    </row>
    <row r="448" spans="1:9" s="222" customFormat="1">
      <c r="A448" s="258"/>
      <c r="B448" s="261"/>
      <c r="C448" s="259"/>
      <c r="D448" s="259"/>
      <c r="E448" s="259"/>
      <c r="F448" s="260"/>
      <c r="G448" s="260"/>
      <c r="H448" s="262"/>
      <c r="I448" s="260"/>
    </row>
    <row r="449" spans="1:9" s="222" customFormat="1">
      <c r="A449" s="258"/>
      <c r="B449" s="261"/>
      <c r="C449" s="259"/>
      <c r="D449" s="259"/>
      <c r="E449" s="259"/>
      <c r="F449" s="260"/>
      <c r="G449" s="260"/>
      <c r="H449" s="262"/>
      <c r="I449" s="260"/>
    </row>
    <row r="450" spans="1:9" s="222" customFormat="1">
      <c r="A450" s="258"/>
      <c r="B450" s="261"/>
      <c r="C450" s="259"/>
      <c r="D450" s="259"/>
      <c r="E450" s="259"/>
      <c r="F450" s="260"/>
      <c r="G450" s="260"/>
      <c r="H450" s="262"/>
      <c r="I450" s="260"/>
    </row>
    <row r="451" spans="1:9" s="222" customFormat="1">
      <c r="A451" s="258"/>
      <c r="B451" s="261"/>
      <c r="C451" s="259"/>
      <c r="D451" s="259"/>
      <c r="E451" s="259"/>
      <c r="F451" s="260"/>
      <c r="G451" s="260"/>
      <c r="H451" s="262"/>
      <c r="I451" s="260"/>
    </row>
    <row r="452" spans="1:9" s="222" customFormat="1">
      <c r="A452" s="258"/>
      <c r="B452" s="261"/>
      <c r="C452" s="259"/>
      <c r="D452" s="259"/>
      <c r="E452" s="259"/>
      <c r="F452" s="260"/>
      <c r="G452" s="260"/>
      <c r="H452" s="262"/>
      <c r="I452" s="260"/>
    </row>
    <row r="453" spans="1:9" s="222" customFormat="1">
      <c r="A453" s="258"/>
      <c r="B453" s="261"/>
      <c r="C453" s="259"/>
      <c r="D453" s="259"/>
      <c r="E453" s="259"/>
      <c r="F453" s="260"/>
      <c r="G453" s="260"/>
      <c r="H453" s="262"/>
      <c r="I453" s="260"/>
    </row>
    <row r="454" spans="1:9" s="222" customFormat="1">
      <c r="A454" s="258"/>
      <c r="B454" s="261"/>
      <c r="C454" s="259"/>
      <c r="D454" s="259"/>
      <c r="E454" s="259"/>
      <c r="F454" s="260"/>
      <c r="G454" s="260"/>
      <c r="H454" s="262"/>
      <c r="I454" s="260"/>
    </row>
    <row r="455" spans="1:9" s="222" customFormat="1">
      <c r="A455" s="258"/>
      <c r="B455" s="261"/>
      <c r="C455" s="259"/>
      <c r="D455" s="259"/>
      <c r="E455" s="259"/>
      <c r="F455" s="260"/>
      <c r="G455" s="260"/>
      <c r="H455" s="262"/>
      <c r="I455" s="260"/>
    </row>
    <row r="456" spans="1:9" s="222" customFormat="1">
      <c r="A456" s="258"/>
      <c r="B456" s="261"/>
      <c r="C456" s="259"/>
      <c r="D456" s="259"/>
      <c r="E456" s="259"/>
      <c r="F456" s="260"/>
      <c r="G456" s="260"/>
      <c r="H456" s="262"/>
      <c r="I456" s="260"/>
    </row>
    <row r="457" spans="1:9" s="222" customFormat="1">
      <c r="A457" s="258"/>
      <c r="B457" s="261"/>
      <c r="C457" s="259"/>
      <c r="D457" s="259"/>
      <c r="E457" s="259"/>
      <c r="F457" s="260"/>
      <c r="G457" s="260"/>
      <c r="H457" s="262"/>
      <c r="I457" s="260"/>
    </row>
    <row r="458" spans="1:9" s="222" customFormat="1">
      <c r="A458" s="258"/>
      <c r="B458" s="261"/>
      <c r="C458" s="259"/>
      <c r="D458" s="259"/>
      <c r="E458" s="259"/>
      <c r="F458" s="260"/>
      <c r="G458" s="260"/>
      <c r="H458" s="262"/>
      <c r="I458" s="260"/>
    </row>
    <row r="459" spans="1:9" s="222" customFormat="1">
      <c r="A459" s="258"/>
      <c r="B459" s="261"/>
      <c r="C459" s="259"/>
      <c r="D459" s="259"/>
      <c r="E459" s="259"/>
      <c r="F459" s="260"/>
      <c r="G459" s="260"/>
      <c r="H459" s="262"/>
      <c r="I459" s="260"/>
    </row>
    <row r="460" spans="1:9" s="222" customFormat="1">
      <c r="A460" s="258"/>
      <c r="B460" s="261"/>
      <c r="C460" s="259"/>
      <c r="D460" s="259"/>
      <c r="E460" s="259"/>
      <c r="F460" s="260"/>
      <c r="G460" s="260"/>
      <c r="H460" s="262"/>
      <c r="I460" s="260"/>
    </row>
    <row r="461" spans="1:9" s="222" customFormat="1">
      <c r="A461" s="258"/>
      <c r="B461" s="261"/>
      <c r="C461" s="259"/>
      <c r="D461" s="259"/>
      <c r="E461" s="259"/>
      <c r="F461" s="260"/>
      <c r="G461" s="260"/>
      <c r="H461" s="262"/>
      <c r="I461" s="260"/>
    </row>
    <row r="462" spans="1:9" s="222" customFormat="1">
      <c r="A462" s="258"/>
      <c r="B462" s="261"/>
      <c r="C462" s="259"/>
      <c r="D462" s="259"/>
      <c r="E462" s="259"/>
      <c r="F462" s="260"/>
      <c r="G462" s="260"/>
      <c r="H462" s="262"/>
      <c r="I462" s="260"/>
    </row>
    <row r="463" spans="1:9" s="222" customFormat="1">
      <c r="A463" s="258"/>
      <c r="B463" s="261"/>
      <c r="C463" s="259"/>
      <c r="D463" s="259"/>
      <c r="E463" s="259"/>
      <c r="F463" s="260"/>
      <c r="G463" s="260"/>
      <c r="H463" s="262"/>
      <c r="I463" s="260"/>
    </row>
    <row r="464" spans="1:9" s="222" customFormat="1">
      <c r="A464" s="258"/>
      <c r="B464" s="261"/>
      <c r="C464" s="259"/>
      <c r="D464" s="259"/>
      <c r="E464" s="259"/>
      <c r="F464" s="260"/>
      <c r="G464" s="260"/>
      <c r="H464" s="262"/>
      <c r="I464" s="260"/>
    </row>
    <row r="465" spans="1:9" s="222" customFormat="1">
      <c r="A465" s="258"/>
      <c r="B465" s="261"/>
      <c r="C465" s="259"/>
      <c r="D465" s="259"/>
      <c r="E465" s="259"/>
      <c r="F465" s="260"/>
      <c r="G465" s="260"/>
      <c r="H465" s="262"/>
      <c r="I465" s="260"/>
    </row>
    <row r="466" spans="1:9" s="222" customFormat="1">
      <c r="A466" s="258"/>
      <c r="B466" s="261"/>
      <c r="C466" s="259"/>
      <c r="D466" s="259"/>
      <c r="E466" s="259"/>
      <c r="F466" s="260"/>
      <c r="G466" s="260"/>
      <c r="H466" s="262"/>
      <c r="I466" s="260"/>
    </row>
    <row r="467" spans="1:9" s="222" customFormat="1">
      <c r="A467" s="258"/>
      <c r="B467" s="261"/>
      <c r="C467" s="259"/>
      <c r="D467" s="259"/>
      <c r="E467" s="259"/>
      <c r="F467" s="260"/>
      <c r="G467" s="260"/>
      <c r="H467" s="262"/>
      <c r="I467" s="260"/>
    </row>
    <row r="468" spans="1:9" s="222" customFormat="1">
      <c r="A468" s="258"/>
      <c r="B468" s="261"/>
      <c r="C468" s="259"/>
      <c r="D468" s="259"/>
      <c r="E468" s="259"/>
      <c r="F468" s="260"/>
      <c r="G468" s="260"/>
      <c r="H468" s="262"/>
      <c r="I468" s="260"/>
    </row>
    <row r="469" spans="1:9" s="222" customFormat="1">
      <c r="A469" s="258"/>
      <c r="B469" s="261"/>
      <c r="C469" s="259"/>
      <c r="D469" s="259"/>
      <c r="E469" s="259"/>
      <c r="F469" s="260"/>
      <c r="G469" s="260"/>
      <c r="H469" s="262"/>
      <c r="I469" s="260"/>
    </row>
    <row r="470" spans="1:9" s="222" customFormat="1">
      <c r="A470" s="258"/>
      <c r="B470" s="261"/>
      <c r="C470" s="259"/>
      <c r="D470" s="259"/>
      <c r="E470" s="259"/>
      <c r="F470" s="260"/>
      <c r="G470" s="260"/>
      <c r="H470" s="262"/>
      <c r="I470" s="260"/>
    </row>
    <row r="471" spans="1:9" s="222" customFormat="1">
      <c r="A471" s="258"/>
      <c r="B471" s="261"/>
      <c r="C471" s="259"/>
      <c r="D471" s="259"/>
      <c r="E471" s="259"/>
      <c r="F471" s="260"/>
      <c r="G471" s="260"/>
      <c r="H471" s="262"/>
      <c r="I471" s="260"/>
    </row>
    <row r="472" spans="1:9" s="222" customFormat="1">
      <c r="A472" s="258"/>
      <c r="B472" s="261"/>
      <c r="C472" s="259"/>
      <c r="D472" s="259"/>
      <c r="E472" s="259"/>
      <c r="F472" s="260"/>
      <c r="G472" s="260"/>
      <c r="H472" s="262"/>
      <c r="I472" s="260"/>
    </row>
    <row r="473" spans="1:9" s="222" customFormat="1">
      <c r="A473" s="258"/>
      <c r="B473" s="261"/>
      <c r="C473" s="259"/>
      <c r="D473" s="259"/>
      <c r="E473" s="259"/>
      <c r="F473" s="260"/>
      <c r="G473" s="260"/>
      <c r="H473" s="262"/>
      <c r="I473" s="260"/>
    </row>
    <row r="474" spans="1:9" s="222" customFormat="1">
      <c r="A474" s="258"/>
      <c r="B474" s="261"/>
      <c r="C474" s="259"/>
      <c r="D474" s="259"/>
      <c r="E474" s="259"/>
      <c r="F474" s="260"/>
      <c r="G474" s="260"/>
      <c r="H474" s="262"/>
      <c r="I474" s="260"/>
    </row>
    <row r="475" spans="1:9" s="222" customFormat="1">
      <c r="A475" s="258"/>
      <c r="B475" s="261"/>
      <c r="C475" s="259"/>
      <c r="D475" s="259"/>
      <c r="E475" s="259"/>
      <c r="F475" s="260"/>
      <c r="G475" s="260"/>
      <c r="H475" s="262"/>
      <c r="I475" s="260"/>
    </row>
    <row r="476" spans="1:9" s="222" customFormat="1">
      <c r="A476" s="258"/>
      <c r="B476" s="261"/>
      <c r="C476" s="259"/>
      <c r="D476" s="259"/>
      <c r="E476" s="259"/>
      <c r="F476" s="260"/>
      <c r="G476" s="260"/>
      <c r="H476" s="262"/>
      <c r="I476" s="260"/>
    </row>
    <row r="477" spans="1:9" s="222" customFormat="1">
      <c r="A477" s="258"/>
      <c r="B477" s="261"/>
      <c r="C477" s="259"/>
      <c r="D477" s="259"/>
      <c r="E477" s="259"/>
      <c r="F477" s="260"/>
      <c r="G477" s="260"/>
      <c r="H477" s="262"/>
      <c r="I477" s="260"/>
    </row>
    <row r="478" spans="1:9" s="222" customFormat="1">
      <c r="A478" s="258"/>
      <c r="B478" s="261"/>
      <c r="C478" s="259"/>
      <c r="D478" s="259"/>
      <c r="E478" s="259"/>
      <c r="F478" s="260"/>
      <c r="G478" s="260"/>
      <c r="H478" s="262"/>
      <c r="I478" s="260"/>
    </row>
    <row r="479" spans="1:9" s="222" customFormat="1">
      <c r="A479" s="258"/>
      <c r="B479" s="261"/>
      <c r="C479" s="259"/>
      <c r="D479" s="259"/>
      <c r="E479" s="259"/>
      <c r="F479" s="260"/>
      <c r="G479" s="260"/>
      <c r="H479" s="262"/>
      <c r="I479" s="260"/>
    </row>
    <row r="480" spans="1:9" s="222" customFormat="1">
      <c r="A480" s="258"/>
      <c r="B480" s="261"/>
      <c r="C480" s="259"/>
      <c r="D480" s="259"/>
      <c r="E480" s="259"/>
      <c r="F480" s="260"/>
      <c r="G480" s="260"/>
      <c r="H480" s="262"/>
      <c r="I480" s="260"/>
    </row>
    <row r="481" spans="1:9" s="222" customFormat="1">
      <c r="A481" s="258"/>
      <c r="B481" s="261"/>
      <c r="C481" s="259"/>
      <c r="D481" s="259"/>
      <c r="E481" s="259"/>
      <c r="F481" s="260"/>
      <c r="G481" s="260"/>
      <c r="H481" s="262"/>
      <c r="I481" s="260"/>
    </row>
    <row r="482" spans="1:9" s="222" customFormat="1">
      <c r="A482" s="258"/>
      <c r="B482" s="261"/>
      <c r="C482" s="259"/>
      <c r="D482" s="259"/>
      <c r="E482" s="259"/>
      <c r="F482" s="260"/>
      <c r="G482" s="260"/>
      <c r="H482" s="262"/>
      <c r="I482" s="260"/>
    </row>
    <row r="483" spans="1:9" s="222" customFormat="1">
      <c r="A483" s="258"/>
      <c r="B483" s="261"/>
      <c r="C483" s="259"/>
      <c r="D483" s="259"/>
      <c r="E483" s="259"/>
      <c r="F483" s="260"/>
      <c r="G483" s="260"/>
      <c r="H483" s="262"/>
      <c r="I483" s="260"/>
    </row>
    <row r="484" spans="1:9" s="222" customFormat="1">
      <c r="A484" s="258"/>
      <c r="B484" s="261"/>
      <c r="C484" s="259"/>
      <c r="D484" s="259"/>
      <c r="E484" s="259"/>
      <c r="F484" s="260"/>
      <c r="G484" s="260"/>
      <c r="H484" s="262"/>
      <c r="I484" s="260"/>
    </row>
    <row r="485" spans="1:9" s="222" customFormat="1">
      <c r="A485" s="258"/>
      <c r="B485" s="261"/>
      <c r="C485" s="259"/>
      <c r="D485" s="259"/>
      <c r="E485" s="259"/>
      <c r="F485" s="260"/>
      <c r="G485" s="260"/>
      <c r="H485" s="262"/>
      <c r="I485" s="260"/>
    </row>
    <row r="486" spans="1:9" s="222" customFormat="1">
      <c r="A486" s="258"/>
      <c r="B486" s="261"/>
      <c r="C486" s="259"/>
      <c r="D486" s="259"/>
      <c r="E486" s="259"/>
      <c r="F486" s="260"/>
      <c r="G486" s="260"/>
      <c r="H486" s="262"/>
      <c r="I486" s="260"/>
    </row>
    <row r="487" spans="1:9" s="222" customFormat="1">
      <c r="A487" s="258"/>
      <c r="B487" s="261"/>
      <c r="C487" s="259"/>
      <c r="D487" s="259"/>
      <c r="E487" s="259"/>
      <c r="F487" s="260"/>
      <c r="G487" s="260"/>
      <c r="H487" s="262"/>
      <c r="I487" s="260"/>
    </row>
    <row r="488" spans="1:9" s="222" customFormat="1">
      <c r="A488" s="258"/>
      <c r="B488" s="261"/>
      <c r="C488" s="259"/>
      <c r="D488" s="259"/>
      <c r="E488" s="259"/>
      <c r="F488" s="260"/>
      <c r="G488" s="260"/>
      <c r="H488" s="262"/>
      <c r="I488" s="260"/>
    </row>
    <row r="489" spans="1:9" s="222" customFormat="1">
      <c r="A489" s="258"/>
      <c r="B489" s="261"/>
      <c r="C489" s="259"/>
      <c r="D489" s="259"/>
      <c r="E489" s="259"/>
      <c r="F489" s="260"/>
      <c r="G489" s="260"/>
      <c r="H489" s="262"/>
      <c r="I489" s="260"/>
    </row>
    <row r="490" spans="1:9" s="222" customFormat="1">
      <c r="A490" s="258"/>
      <c r="B490" s="261"/>
      <c r="C490" s="259"/>
      <c r="D490" s="259"/>
      <c r="E490" s="259"/>
      <c r="F490" s="260"/>
      <c r="G490" s="260"/>
      <c r="H490" s="262"/>
      <c r="I490" s="260"/>
    </row>
    <row r="491" spans="1:9" s="222" customFormat="1">
      <c r="A491" s="258"/>
      <c r="B491" s="261"/>
      <c r="C491" s="259"/>
      <c r="D491" s="259"/>
      <c r="E491" s="259"/>
      <c r="F491" s="260"/>
      <c r="G491" s="260"/>
      <c r="H491" s="262"/>
      <c r="I491" s="260"/>
    </row>
    <row r="492" spans="1:9" s="222" customFormat="1">
      <c r="A492" s="258"/>
      <c r="B492" s="261"/>
      <c r="C492" s="259"/>
      <c r="D492" s="259"/>
      <c r="E492" s="259"/>
      <c r="F492" s="260"/>
      <c r="G492" s="260"/>
      <c r="H492" s="262"/>
      <c r="I492" s="260"/>
    </row>
    <row r="493" spans="1:9" s="222" customFormat="1">
      <c r="A493" s="258"/>
      <c r="B493" s="261"/>
      <c r="C493" s="259"/>
      <c r="D493" s="259"/>
      <c r="E493" s="259"/>
      <c r="F493" s="260"/>
      <c r="G493" s="260"/>
      <c r="H493" s="262"/>
      <c r="I493" s="260"/>
    </row>
    <row r="494" spans="1:9" s="222" customFormat="1">
      <c r="A494" s="258"/>
      <c r="B494" s="261"/>
      <c r="C494" s="259"/>
      <c r="D494" s="259"/>
      <c r="E494" s="259"/>
      <c r="F494" s="260"/>
      <c r="G494" s="260"/>
      <c r="H494" s="262"/>
      <c r="I494" s="260"/>
    </row>
    <row r="495" spans="1:9" s="222" customFormat="1">
      <c r="A495" s="258"/>
      <c r="B495" s="261"/>
      <c r="C495" s="259"/>
      <c r="D495" s="259"/>
      <c r="E495" s="259"/>
      <c r="F495" s="260"/>
      <c r="G495" s="260"/>
      <c r="H495" s="262"/>
      <c r="I495" s="260"/>
    </row>
    <row r="496" spans="1:9" s="222" customFormat="1">
      <c r="A496" s="258"/>
      <c r="B496" s="261"/>
      <c r="C496" s="259"/>
      <c r="D496" s="259"/>
      <c r="E496" s="259"/>
      <c r="F496" s="260"/>
      <c r="G496" s="260"/>
      <c r="H496" s="262"/>
      <c r="I496" s="260"/>
    </row>
    <row r="497" spans="1:9" s="222" customFormat="1">
      <c r="A497" s="258"/>
      <c r="B497" s="261"/>
      <c r="C497" s="259"/>
      <c r="D497" s="259"/>
      <c r="E497" s="259"/>
      <c r="F497" s="260"/>
      <c r="G497" s="260"/>
      <c r="H497" s="262"/>
      <c r="I497" s="260"/>
    </row>
    <row r="498" spans="1:9" s="222" customFormat="1">
      <c r="A498" s="258"/>
      <c r="B498" s="261"/>
      <c r="C498" s="259"/>
      <c r="D498" s="259"/>
      <c r="E498" s="259"/>
      <c r="F498" s="260"/>
      <c r="G498" s="260"/>
      <c r="H498" s="262"/>
      <c r="I498" s="260"/>
    </row>
    <row r="499" spans="1:9" s="222" customFormat="1">
      <c r="A499" s="258"/>
      <c r="B499" s="261"/>
      <c r="C499" s="259"/>
      <c r="D499" s="259"/>
      <c r="E499" s="259"/>
      <c r="F499" s="260"/>
      <c r="G499" s="260"/>
      <c r="H499" s="262"/>
      <c r="I499" s="260"/>
    </row>
    <row r="500" spans="1:9" s="222" customFormat="1">
      <c r="A500" s="258"/>
      <c r="B500" s="261"/>
      <c r="C500" s="259"/>
      <c r="D500" s="259"/>
      <c r="E500" s="259"/>
      <c r="F500" s="260"/>
      <c r="G500" s="260"/>
      <c r="H500" s="262"/>
      <c r="I500" s="260"/>
    </row>
    <row r="501" spans="1:9" s="222" customFormat="1">
      <c r="A501" s="258"/>
      <c r="B501" s="261"/>
      <c r="C501" s="259"/>
      <c r="D501" s="259"/>
      <c r="E501" s="259"/>
      <c r="F501" s="260"/>
      <c r="G501" s="260"/>
      <c r="H501" s="262"/>
      <c r="I501" s="260"/>
    </row>
    <row r="502" spans="1:9" s="222" customFormat="1">
      <c r="A502" s="258"/>
      <c r="B502" s="261"/>
      <c r="C502" s="259"/>
      <c r="D502" s="259"/>
      <c r="E502" s="259"/>
      <c r="F502" s="260"/>
      <c r="G502" s="260"/>
      <c r="H502" s="262"/>
      <c r="I502" s="260"/>
    </row>
    <row r="503" spans="1:9" s="222" customFormat="1">
      <c r="A503" s="258"/>
      <c r="B503" s="261"/>
      <c r="C503" s="259"/>
      <c r="D503" s="259"/>
      <c r="E503" s="259"/>
      <c r="F503" s="260"/>
      <c r="G503" s="260"/>
      <c r="H503" s="262"/>
      <c r="I503" s="260"/>
    </row>
    <row r="504" spans="1:9" s="222" customFormat="1">
      <c r="A504" s="258"/>
      <c r="B504" s="261"/>
      <c r="C504" s="259"/>
      <c r="D504" s="259"/>
      <c r="E504" s="259"/>
      <c r="F504" s="260"/>
      <c r="G504" s="260"/>
      <c r="H504" s="262"/>
      <c r="I504" s="260"/>
    </row>
    <row r="505" spans="1:9" s="222" customFormat="1">
      <c r="A505" s="258"/>
      <c r="B505" s="261"/>
      <c r="C505" s="259"/>
      <c r="D505" s="259"/>
      <c r="E505" s="259"/>
      <c r="F505" s="260"/>
      <c r="G505" s="260"/>
      <c r="H505" s="262"/>
      <c r="I505" s="260"/>
    </row>
    <row r="506" spans="1:9" s="222" customFormat="1">
      <c r="A506" s="258"/>
      <c r="B506" s="261"/>
      <c r="C506" s="259"/>
      <c r="D506" s="259"/>
      <c r="E506" s="259"/>
      <c r="F506" s="260"/>
      <c r="G506" s="260"/>
      <c r="H506" s="262"/>
      <c r="I506" s="260"/>
    </row>
    <row r="507" spans="1:9" s="222" customFormat="1">
      <c r="A507" s="258"/>
      <c r="B507" s="261"/>
      <c r="C507" s="259"/>
      <c r="D507" s="259"/>
      <c r="E507" s="259"/>
      <c r="F507" s="260"/>
      <c r="G507" s="260"/>
      <c r="H507" s="262"/>
      <c r="I507" s="260"/>
    </row>
    <row r="508" spans="1:9" s="222" customFormat="1">
      <c r="A508" s="258"/>
      <c r="B508" s="261"/>
      <c r="C508" s="259"/>
      <c r="D508" s="259"/>
      <c r="E508" s="259"/>
      <c r="F508" s="260"/>
      <c r="G508" s="260"/>
      <c r="H508" s="262"/>
      <c r="I508" s="260"/>
    </row>
    <row r="509" spans="1:9" s="222" customFormat="1">
      <c r="A509" s="258"/>
      <c r="B509" s="261"/>
      <c r="C509" s="259"/>
      <c r="D509" s="259"/>
      <c r="E509" s="259"/>
      <c r="F509" s="260"/>
      <c r="G509" s="260"/>
      <c r="H509" s="262"/>
      <c r="I509" s="260"/>
    </row>
    <row r="510" spans="1:9" s="222" customFormat="1">
      <c r="A510" s="258"/>
      <c r="B510" s="261"/>
      <c r="C510" s="259"/>
      <c r="D510" s="259"/>
      <c r="E510" s="259"/>
      <c r="F510" s="260"/>
      <c r="G510" s="260"/>
      <c r="H510" s="262"/>
      <c r="I510" s="260"/>
    </row>
    <row r="511" spans="1:9" s="222" customFormat="1">
      <c r="A511" s="258"/>
      <c r="B511" s="261"/>
      <c r="C511" s="259"/>
      <c r="D511" s="259"/>
      <c r="E511" s="259"/>
      <c r="F511" s="260"/>
      <c r="G511" s="260"/>
      <c r="H511" s="262"/>
      <c r="I511" s="260"/>
    </row>
    <row r="512" spans="1:9" s="222" customFormat="1">
      <c r="A512" s="258"/>
      <c r="B512" s="261"/>
      <c r="C512" s="259"/>
      <c r="D512" s="259"/>
      <c r="E512" s="259"/>
      <c r="F512" s="260"/>
      <c r="G512" s="260"/>
      <c r="H512" s="262"/>
      <c r="I512" s="260"/>
    </row>
    <row r="513" spans="1:9" s="222" customFormat="1">
      <c r="A513" s="258"/>
      <c r="B513" s="261"/>
      <c r="C513" s="259"/>
      <c r="D513" s="259"/>
      <c r="E513" s="259"/>
      <c r="F513" s="260"/>
      <c r="G513" s="260"/>
      <c r="H513" s="262"/>
      <c r="I513" s="260"/>
    </row>
    <row r="514" spans="1:9" s="222" customFormat="1">
      <c r="A514" s="258"/>
      <c r="B514" s="261"/>
      <c r="C514" s="259"/>
      <c r="D514" s="259"/>
      <c r="E514" s="259"/>
      <c r="F514" s="260"/>
      <c r="G514" s="260"/>
      <c r="H514" s="262"/>
      <c r="I514" s="260"/>
    </row>
    <row r="515" spans="1:9" s="222" customFormat="1">
      <c r="A515" s="258"/>
      <c r="B515" s="261"/>
      <c r="C515" s="259"/>
      <c r="D515" s="259"/>
      <c r="E515" s="259"/>
      <c r="F515" s="260"/>
      <c r="G515" s="260"/>
      <c r="H515" s="262"/>
      <c r="I515" s="260"/>
    </row>
    <row r="516" spans="1:9" s="222" customFormat="1">
      <c r="A516" s="258"/>
      <c r="B516" s="261"/>
      <c r="C516" s="259"/>
      <c r="D516" s="259"/>
      <c r="E516" s="259"/>
      <c r="F516" s="260"/>
      <c r="G516" s="260"/>
      <c r="H516" s="262"/>
      <c r="I516" s="260"/>
    </row>
    <row r="517" spans="1:9" s="222" customFormat="1">
      <c r="A517" s="258"/>
      <c r="B517" s="261"/>
      <c r="C517" s="259"/>
      <c r="D517" s="259"/>
      <c r="E517" s="259"/>
      <c r="F517" s="260"/>
      <c r="G517" s="260"/>
      <c r="H517" s="262"/>
      <c r="I517" s="260"/>
    </row>
    <row r="518" spans="1:9" s="222" customFormat="1">
      <c r="A518" s="258"/>
      <c r="B518" s="261"/>
      <c r="C518" s="259"/>
      <c r="D518" s="259"/>
      <c r="E518" s="259"/>
      <c r="F518" s="260"/>
      <c r="G518" s="260"/>
      <c r="H518" s="262"/>
      <c r="I518" s="260"/>
    </row>
    <row r="519" spans="1:9" s="222" customFormat="1">
      <c r="A519" s="258"/>
      <c r="B519" s="261"/>
      <c r="C519" s="259"/>
      <c r="D519" s="259"/>
      <c r="E519" s="259"/>
      <c r="F519" s="260"/>
      <c r="G519" s="260"/>
      <c r="H519" s="262"/>
      <c r="I519" s="260"/>
    </row>
    <row r="520" spans="1:9" s="222" customFormat="1">
      <c r="A520" s="258"/>
      <c r="B520" s="261"/>
      <c r="C520" s="259"/>
      <c r="D520" s="259"/>
      <c r="E520" s="259"/>
      <c r="F520" s="260"/>
      <c r="G520" s="260"/>
      <c r="H520" s="262"/>
      <c r="I520" s="260"/>
    </row>
    <row r="521" spans="1:9" s="222" customFormat="1">
      <c r="A521" s="258"/>
      <c r="B521" s="261"/>
      <c r="C521" s="259"/>
      <c r="D521" s="259"/>
      <c r="E521" s="259"/>
      <c r="F521" s="260"/>
      <c r="G521" s="260"/>
      <c r="H521" s="262"/>
      <c r="I521" s="260"/>
    </row>
    <row r="522" spans="1:9" s="222" customFormat="1">
      <c r="A522" s="258"/>
      <c r="B522" s="261"/>
      <c r="C522" s="259"/>
      <c r="D522" s="259"/>
      <c r="E522" s="259"/>
      <c r="F522" s="260"/>
      <c r="G522" s="260"/>
      <c r="H522" s="262"/>
      <c r="I522" s="260"/>
    </row>
    <row r="523" spans="1:9" s="222" customFormat="1">
      <c r="A523" s="258"/>
      <c r="B523" s="261"/>
      <c r="C523" s="259"/>
      <c r="D523" s="259"/>
      <c r="E523" s="259"/>
      <c r="F523" s="260"/>
      <c r="G523" s="260"/>
      <c r="H523" s="262"/>
      <c r="I523" s="260"/>
    </row>
    <row r="524" spans="1:9" s="222" customFormat="1">
      <c r="A524" s="258"/>
      <c r="B524" s="261"/>
      <c r="C524" s="259"/>
      <c r="D524" s="259"/>
      <c r="E524" s="259"/>
      <c r="F524" s="260"/>
      <c r="G524" s="260"/>
      <c r="H524" s="262"/>
      <c r="I524" s="260"/>
    </row>
    <row r="525" spans="1:9" s="222" customFormat="1">
      <c r="A525" s="258"/>
      <c r="B525" s="261"/>
      <c r="C525" s="259"/>
      <c r="D525" s="259"/>
      <c r="E525" s="259"/>
      <c r="F525" s="260"/>
      <c r="G525" s="260"/>
      <c r="H525" s="262"/>
      <c r="I525" s="260"/>
    </row>
    <row r="526" spans="1:9" s="222" customFormat="1">
      <c r="A526" s="258"/>
      <c r="B526" s="261"/>
      <c r="C526" s="259"/>
      <c r="D526" s="259"/>
      <c r="E526" s="259"/>
      <c r="F526" s="260"/>
      <c r="G526" s="260"/>
      <c r="H526" s="262"/>
      <c r="I526" s="260"/>
    </row>
    <row r="527" spans="1:9" s="222" customFormat="1">
      <c r="A527" s="258"/>
      <c r="B527" s="261"/>
      <c r="C527" s="259"/>
      <c r="D527" s="259"/>
      <c r="E527" s="259"/>
      <c r="F527" s="260"/>
      <c r="G527" s="260"/>
      <c r="H527" s="262"/>
      <c r="I527" s="260"/>
    </row>
    <row r="528" spans="1:9" s="222" customFormat="1">
      <c r="A528" s="258"/>
      <c r="B528" s="261"/>
      <c r="C528" s="259"/>
      <c r="D528" s="259"/>
      <c r="E528" s="259"/>
      <c r="F528" s="260"/>
      <c r="G528" s="260"/>
      <c r="H528" s="262"/>
      <c r="I528" s="260"/>
    </row>
    <row r="529" spans="1:9" s="222" customFormat="1">
      <c r="A529" s="258"/>
      <c r="B529" s="261"/>
      <c r="C529" s="259"/>
      <c r="D529" s="259"/>
      <c r="E529" s="259"/>
      <c r="F529" s="260"/>
      <c r="G529" s="260"/>
      <c r="H529" s="262"/>
      <c r="I529" s="260"/>
    </row>
    <row r="530" spans="1:9" s="222" customFormat="1">
      <c r="A530" s="258"/>
      <c r="B530" s="261"/>
      <c r="C530" s="259"/>
      <c r="D530" s="259"/>
      <c r="E530" s="259"/>
      <c r="F530" s="260"/>
      <c r="G530" s="260"/>
      <c r="H530" s="262"/>
      <c r="I530" s="260"/>
    </row>
    <row r="531" spans="1:9" s="222" customFormat="1">
      <c r="A531" s="258"/>
      <c r="B531" s="261"/>
      <c r="C531" s="259"/>
      <c r="D531" s="259"/>
      <c r="E531" s="259"/>
      <c r="F531" s="260"/>
      <c r="G531" s="260"/>
      <c r="H531" s="262"/>
      <c r="I531" s="260"/>
    </row>
    <row r="532" spans="1:9" s="222" customFormat="1">
      <c r="A532" s="258"/>
      <c r="B532" s="261"/>
      <c r="C532" s="259"/>
      <c r="D532" s="259"/>
      <c r="E532" s="259"/>
      <c r="F532" s="260"/>
      <c r="G532" s="260"/>
      <c r="H532" s="262"/>
      <c r="I532" s="260"/>
    </row>
    <row r="533" spans="1:9" s="222" customFormat="1">
      <c r="A533" s="258"/>
      <c r="B533" s="261"/>
      <c r="C533" s="259"/>
      <c r="D533" s="259"/>
      <c r="E533" s="259"/>
      <c r="F533" s="260"/>
      <c r="G533" s="260"/>
      <c r="H533" s="262"/>
      <c r="I533" s="260"/>
    </row>
    <row r="534" spans="1:9" s="222" customFormat="1">
      <c r="A534" s="258"/>
      <c r="B534" s="261"/>
      <c r="C534" s="259"/>
      <c r="D534" s="259"/>
      <c r="E534" s="259"/>
      <c r="F534" s="260"/>
      <c r="G534" s="260"/>
      <c r="H534" s="262"/>
      <c r="I534" s="260"/>
    </row>
    <row r="535" spans="1:9" s="222" customFormat="1">
      <c r="A535" s="258"/>
      <c r="B535" s="261"/>
      <c r="C535" s="259"/>
      <c r="D535" s="259"/>
      <c r="E535" s="259"/>
      <c r="F535" s="260"/>
      <c r="G535" s="260"/>
      <c r="H535" s="262"/>
      <c r="I535" s="260"/>
    </row>
    <row r="536" spans="1:9" s="222" customFormat="1">
      <c r="A536" s="258"/>
      <c r="B536" s="261"/>
      <c r="C536" s="259"/>
      <c r="D536" s="259"/>
      <c r="E536" s="259"/>
      <c r="F536" s="260"/>
      <c r="G536" s="260"/>
      <c r="H536" s="262"/>
      <c r="I536" s="260"/>
    </row>
    <row r="537" spans="1:9" s="222" customFormat="1">
      <c r="A537" s="258"/>
      <c r="B537" s="261"/>
      <c r="C537" s="259"/>
      <c r="D537" s="259"/>
      <c r="E537" s="259"/>
      <c r="F537" s="260"/>
      <c r="G537" s="260"/>
      <c r="H537" s="262"/>
      <c r="I537" s="260"/>
    </row>
    <row r="538" spans="1:9" s="222" customFormat="1">
      <c r="A538" s="258"/>
      <c r="B538" s="261"/>
      <c r="C538" s="259"/>
      <c r="D538" s="259"/>
      <c r="E538" s="259"/>
      <c r="F538" s="260"/>
      <c r="G538" s="260"/>
      <c r="H538" s="262"/>
      <c r="I538" s="260"/>
    </row>
    <row r="539" spans="1:9" s="222" customFormat="1">
      <c r="A539" s="258"/>
      <c r="B539" s="261"/>
      <c r="C539" s="259"/>
      <c r="D539" s="259"/>
      <c r="E539" s="259"/>
      <c r="F539" s="260"/>
      <c r="G539" s="260"/>
      <c r="H539" s="262"/>
      <c r="I539" s="260"/>
    </row>
    <row r="540" spans="1:9" s="222" customFormat="1">
      <c r="A540" s="258"/>
      <c r="B540" s="261"/>
      <c r="C540" s="259"/>
      <c r="D540" s="259"/>
      <c r="E540" s="259"/>
      <c r="F540" s="260"/>
      <c r="G540" s="260"/>
      <c r="H540" s="262"/>
      <c r="I540" s="260"/>
    </row>
    <row r="541" spans="1:9" s="222" customFormat="1">
      <c r="A541" s="258"/>
      <c r="B541" s="261"/>
      <c r="C541" s="259"/>
      <c r="D541" s="259"/>
      <c r="E541" s="259"/>
      <c r="F541" s="260"/>
      <c r="G541" s="260"/>
      <c r="H541" s="262"/>
      <c r="I541" s="260"/>
    </row>
    <row r="542" spans="1:9" s="222" customFormat="1">
      <c r="A542" s="258"/>
      <c r="B542" s="261"/>
      <c r="C542" s="259"/>
      <c r="D542" s="259"/>
      <c r="E542" s="259"/>
      <c r="F542" s="260"/>
      <c r="G542" s="260"/>
      <c r="H542" s="262"/>
      <c r="I542" s="260"/>
    </row>
    <row r="543" spans="1:9" s="222" customFormat="1">
      <c r="A543" s="258"/>
      <c r="B543" s="261"/>
      <c r="C543" s="259"/>
      <c r="D543" s="259"/>
      <c r="E543" s="259"/>
      <c r="F543" s="260"/>
      <c r="G543" s="260"/>
      <c r="H543" s="262"/>
      <c r="I543" s="260"/>
    </row>
    <row r="544" spans="1:9" s="222" customFormat="1">
      <c r="A544" s="258"/>
      <c r="B544" s="261"/>
      <c r="C544" s="259"/>
      <c r="D544" s="259"/>
      <c r="E544" s="259"/>
      <c r="F544" s="260"/>
      <c r="G544" s="260"/>
      <c r="H544" s="262"/>
      <c r="I544" s="260"/>
    </row>
    <row r="545" spans="1:9" s="222" customFormat="1">
      <c r="A545" s="258"/>
      <c r="B545" s="261"/>
      <c r="C545" s="259"/>
      <c r="D545" s="259"/>
      <c r="E545" s="259"/>
      <c r="F545" s="260"/>
      <c r="G545" s="260"/>
      <c r="H545" s="262"/>
      <c r="I545" s="260"/>
    </row>
    <row r="546" spans="1:9" s="222" customFormat="1">
      <c r="A546" s="258"/>
      <c r="B546" s="261"/>
      <c r="C546" s="259"/>
      <c r="D546" s="259"/>
      <c r="E546" s="259"/>
      <c r="F546" s="260"/>
      <c r="G546" s="260"/>
      <c r="H546" s="262"/>
      <c r="I546" s="260"/>
    </row>
    <row r="547" spans="1:9" s="222" customFormat="1">
      <c r="A547" s="258"/>
      <c r="B547" s="261"/>
      <c r="C547" s="259"/>
      <c r="D547" s="259"/>
      <c r="E547" s="259"/>
      <c r="F547" s="260"/>
      <c r="G547" s="260"/>
      <c r="H547" s="262"/>
      <c r="I547" s="260"/>
    </row>
    <row r="548" spans="1:9" s="222" customFormat="1">
      <c r="A548" s="258"/>
      <c r="B548" s="261"/>
      <c r="C548" s="259"/>
      <c r="D548" s="259"/>
      <c r="E548" s="259"/>
      <c r="F548" s="260"/>
      <c r="G548" s="260"/>
      <c r="H548" s="262"/>
      <c r="I548" s="260"/>
    </row>
    <row r="549" spans="1:9" s="222" customFormat="1">
      <c r="A549" s="258"/>
      <c r="B549" s="261"/>
      <c r="C549" s="259"/>
      <c r="D549" s="259"/>
      <c r="E549" s="259"/>
      <c r="F549" s="260"/>
      <c r="G549" s="260"/>
      <c r="H549" s="262"/>
      <c r="I549" s="260"/>
    </row>
    <row r="550" spans="1:9" s="222" customFormat="1">
      <c r="A550" s="258"/>
      <c r="B550" s="261"/>
      <c r="C550" s="259"/>
      <c r="D550" s="259"/>
      <c r="E550" s="259"/>
      <c r="F550" s="260"/>
      <c r="G550" s="260"/>
      <c r="H550" s="262"/>
      <c r="I550" s="260"/>
    </row>
    <row r="551" spans="1:9" s="222" customFormat="1">
      <c r="A551" s="258"/>
      <c r="B551" s="261"/>
      <c r="C551" s="259"/>
      <c r="D551" s="259"/>
      <c r="E551" s="259"/>
      <c r="F551" s="260"/>
      <c r="G551" s="260"/>
      <c r="H551" s="262"/>
      <c r="I551" s="260"/>
    </row>
    <row r="552" spans="1:9" s="222" customFormat="1">
      <c r="A552" s="258"/>
      <c r="B552" s="261"/>
      <c r="C552" s="259"/>
      <c r="D552" s="259"/>
      <c r="E552" s="259"/>
      <c r="F552" s="260"/>
      <c r="G552" s="260"/>
      <c r="H552" s="262"/>
      <c r="I552" s="260"/>
    </row>
    <row r="553" spans="1:9" s="222" customFormat="1">
      <c r="A553" s="258"/>
      <c r="B553" s="261"/>
      <c r="C553" s="259"/>
      <c r="D553" s="259"/>
      <c r="E553" s="259"/>
      <c r="F553" s="260"/>
      <c r="G553" s="260"/>
      <c r="H553" s="262"/>
      <c r="I553" s="260"/>
    </row>
    <row r="554" spans="1:9" s="222" customFormat="1">
      <c r="A554" s="258"/>
      <c r="B554" s="261"/>
      <c r="C554" s="259"/>
      <c r="D554" s="259"/>
      <c r="E554" s="259"/>
      <c r="F554" s="260"/>
      <c r="G554" s="260"/>
      <c r="H554" s="262"/>
      <c r="I554" s="260"/>
    </row>
    <row r="555" spans="1:9" s="222" customFormat="1">
      <c r="A555" s="258"/>
      <c r="B555" s="261"/>
      <c r="C555" s="259"/>
      <c r="D555" s="259"/>
      <c r="E555" s="259"/>
      <c r="F555" s="260"/>
      <c r="G555" s="260"/>
      <c r="H555" s="262"/>
      <c r="I555" s="260"/>
    </row>
    <row r="556" spans="1:9" s="222" customFormat="1">
      <c r="A556" s="258"/>
      <c r="B556" s="261"/>
      <c r="C556" s="259"/>
      <c r="D556" s="259"/>
      <c r="E556" s="259"/>
      <c r="F556" s="260"/>
      <c r="G556" s="260"/>
      <c r="H556" s="262"/>
      <c r="I556" s="260"/>
    </row>
    <row r="557" spans="1:9" s="222" customFormat="1">
      <c r="A557" s="258"/>
      <c r="B557" s="261"/>
      <c r="C557" s="259"/>
      <c r="D557" s="259"/>
      <c r="E557" s="259"/>
      <c r="F557" s="260"/>
      <c r="G557" s="260"/>
      <c r="H557" s="262"/>
      <c r="I557" s="260"/>
    </row>
    <row r="558" spans="1:9" s="222" customFormat="1">
      <c r="A558" s="258"/>
      <c r="B558" s="261"/>
      <c r="C558" s="259"/>
      <c r="D558" s="259"/>
      <c r="E558" s="259"/>
      <c r="F558" s="260"/>
      <c r="G558" s="260"/>
      <c r="H558" s="262"/>
      <c r="I558" s="260"/>
    </row>
    <row r="559" spans="1:9" s="222" customFormat="1">
      <c r="A559" s="258"/>
      <c r="B559" s="261"/>
      <c r="C559" s="259"/>
      <c r="D559" s="259"/>
      <c r="E559" s="259"/>
      <c r="F559" s="260"/>
      <c r="G559" s="260"/>
      <c r="H559" s="262"/>
      <c r="I559" s="260"/>
    </row>
    <row r="560" spans="1:9" s="222" customFormat="1">
      <c r="A560" s="258"/>
      <c r="B560" s="261"/>
      <c r="C560" s="259"/>
      <c r="D560" s="259"/>
      <c r="E560" s="259"/>
      <c r="F560" s="260"/>
      <c r="G560" s="260"/>
      <c r="H560" s="262"/>
      <c r="I560" s="260"/>
    </row>
    <row r="561" spans="1:9" s="222" customFormat="1">
      <c r="A561" s="258"/>
      <c r="B561" s="261"/>
      <c r="C561" s="259"/>
      <c r="D561" s="259"/>
      <c r="E561" s="259"/>
      <c r="F561" s="260"/>
      <c r="G561" s="260"/>
      <c r="H561" s="262"/>
      <c r="I561" s="260"/>
    </row>
    <row r="562" spans="1:9" s="222" customFormat="1">
      <c r="A562" s="258"/>
      <c r="B562" s="261"/>
      <c r="C562" s="259"/>
      <c r="D562" s="259"/>
      <c r="E562" s="259"/>
      <c r="F562" s="260"/>
      <c r="G562" s="260"/>
      <c r="H562" s="262"/>
      <c r="I562" s="260"/>
    </row>
    <row r="563" spans="1:9" s="222" customFormat="1">
      <c r="A563" s="258"/>
      <c r="B563" s="261"/>
      <c r="C563" s="259"/>
      <c r="D563" s="259"/>
      <c r="E563" s="259"/>
      <c r="F563" s="260"/>
      <c r="G563" s="260"/>
      <c r="H563" s="262"/>
      <c r="I563" s="260"/>
    </row>
    <row r="564" spans="1:9" s="222" customFormat="1">
      <c r="A564" s="258"/>
      <c r="B564" s="261"/>
      <c r="C564" s="259"/>
      <c r="D564" s="259"/>
      <c r="E564" s="259"/>
      <c r="F564" s="260"/>
      <c r="G564" s="260"/>
      <c r="H564" s="262"/>
      <c r="I564" s="260"/>
    </row>
    <row r="565" spans="1:9" s="222" customFormat="1">
      <c r="A565" s="258"/>
      <c r="B565" s="261"/>
      <c r="C565" s="259"/>
      <c r="D565" s="259"/>
      <c r="E565" s="259"/>
      <c r="F565" s="260"/>
      <c r="G565" s="260"/>
      <c r="H565" s="262"/>
      <c r="I565" s="260"/>
    </row>
    <row r="566" spans="1:9" s="222" customFormat="1">
      <c r="A566" s="258"/>
      <c r="B566" s="261"/>
      <c r="C566" s="259"/>
      <c r="D566" s="259"/>
      <c r="E566" s="259"/>
      <c r="F566" s="260"/>
      <c r="G566" s="260"/>
      <c r="H566" s="262"/>
      <c r="I566" s="260"/>
    </row>
    <row r="567" spans="1:9" s="222" customFormat="1">
      <c r="A567" s="258"/>
      <c r="B567" s="261"/>
      <c r="C567" s="259"/>
      <c r="D567" s="259"/>
      <c r="E567" s="259"/>
      <c r="F567" s="260"/>
      <c r="G567" s="260"/>
      <c r="H567" s="262"/>
      <c r="I567" s="260"/>
    </row>
    <row r="568" spans="1:9" s="222" customFormat="1">
      <c r="A568" s="258"/>
      <c r="B568" s="261"/>
      <c r="C568" s="259"/>
      <c r="D568" s="259"/>
      <c r="E568" s="259"/>
      <c r="F568" s="260"/>
      <c r="G568" s="260"/>
      <c r="H568" s="262"/>
      <c r="I568" s="260"/>
    </row>
    <row r="569" spans="1:9" s="222" customFormat="1">
      <c r="A569" s="258"/>
      <c r="B569" s="261"/>
      <c r="C569" s="259"/>
      <c r="D569" s="259"/>
      <c r="E569" s="259"/>
      <c r="F569" s="260"/>
      <c r="G569" s="260"/>
      <c r="H569" s="262"/>
      <c r="I569" s="260"/>
    </row>
    <row r="570" spans="1:9" s="222" customFormat="1">
      <c r="A570" s="258"/>
      <c r="B570" s="261"/>
      <c r="C570" s="259"/>
      <c r="D570" s="259"/>
      <c r="E570" s="259"/>
      <c r="F570" s="260"/>
      <c r="G570" s="260"/>
      <c r="H570" s="262"/>
      <c r="I570" s="260"/>
    </row>
    <row r="571" spans="1:9" s="222" customFormat="1">
      <c r="A571" s="258"/>
      <c r="B571" s="261"/>
      <c r="C571" s="259"/>
      <c r="D571" s="259"/>
      <c r="E571" s="259"/>
      <c r="F571" s="260"/>
      <c r="G571" s="260"/>
      <c r="H571" s="262"/>
      <c r="I571" s="260"/>
    </row>
    <row r="572" spans="1:9" s="222" customFormat="1">
      <c r="A572" s="258"/>
      <c r="B572" s="261"/>
      <c r="C572" s="259"/>
      <c r="D572" s="259"/>
      <c r="E572" s="259"/>
      <c r="F572" s="260"/>
      <c r="G572" s="260"/>
      <c r="H572" s="262"/>
      <c r="I572" s="260"/>
    </row>
    <row r="573" spans="1:9" s="222" customFormat="1">
      <c r="A573" s="258"/>
      <c r="B573" s="261"/>
      <c r="C573" s="259"/>
      <c r="D573" s="259"/>
      <c r="E573" s="259"/>
      <c r="F573" s="260"/>
      <c r="G573" s="260"/>
      <c r="H573" s="262"/>
      <c r="I573" s="260"/>
    </row>
    <row r="574" spans="1:9" s="222" customFormat="1">
      <c r="A574" s="258"/>
      <c r="B574" s="261"/>
      <c r="C574" s="259"/>
      <c r="D574" s="259"/>
      <c r="E574" s="259"/>
      <c r="F574" s="260"/>
      <c r="G574" s="260"/>
      <c r="H574" s="262"/>
      <c r="I574" s="260"/>
    </row>
    <row r="575" spans="1:9" s="222" customFormat="1">
      <c r="A575" s="258"/>
      <c r="B575" s="261"/>
      <c r="C575" s="259"/>
      <c r="D575" s="259"/>
      <c r="E575" s="259"/>
      <c r="F575" s="260"/>
      <c r="G575" s="260"/>
      <c r="H575" s="262"/>
      <c r="I575" s="260"/>
    </row>
    <row r="576" spans="1:9" s="222" customFormat="1">
      <c r="A576" s="258"/>
      <c r="B576" s="261"/>
      <c r="C576" s="259"/>
      <c r="D576" s="259"/>
      <c r="E576" s="259"/>
      <c r="F576" s="260"/>
      <c r="G576" s="260"/>
      <c r="H576" s="262"/>
      <c r="I576" s="260"/>
    </row>
    <row r="577" spans="1:9" s="222" customFormat="1">
      <c r="A577" s="258"/>
      <c r="B577" s="261"/>
      <c r="C577" s="259"/>
      <c r="D577" s="259"/>
      <c r="E577" s="259"/>
      <c r="F577" s="260"/>
      <c r="G577" s="260"/>
      <c r="H577" s="262"/>
      <c r="I577" s="260"/>
    </row>
    <row r="578" spans="1:9" s="222" customFormat="1">
      <c r="A578" s="258"/>
      <c r="B578" s="261"/>
      <c r="C578" s="259"/>
      <c r="D578" s="259"/>
      <c r="E578" s="259"/>
      <c r="F578" s="260"/>
      <c r="G578" s="260"/>
      <c r="H578" s="262"/>
      <c r="I578" s="260"/>
    </row>
    <row r="579" spans="1:9" s="222" customFormat="1">
      <c r="A579" s="258"/>
      <c r="B579" s="261"/>
      <c r="C579" s="259"/>
      <c r="D579" s="259"/>
      <c r="E579" s="259"/>
      <c r="F579" s="260"/>
      <c r="G579" s="260"/>
      <c r="H579" s="262"/>
      <c r="I579" s="260"/>
    </row>
    <row r="580" spans="1:9" s="222" customFormat="1">
      <c r="A580" s="258"/>
      <c r="B580" s="261"/>
      <c r="C580" s="259"/>
      <c r="D580" s="259"/>
      <c r="E580" s="259"/>
      <c r="F580" s="260"/>
      <c r="G580" s="260"/>
      <c r="H580" s="262"/>
      <c r="I580" s="260"/>
    </row>
    <row r="581" spans="1:9" s="222" customFormat="1">
      <c r="A581" s="258"/>
      <c r="B581" s="261"/>
      <c r="C581" s="259"/>
      <c r="D581" s="259"/>
      <c r="E581" s="259"/>
      <c r="F581" s="260"/>
      <c r="G581" s="260"/>
      <c r="H581" s="262"/>
      <c r="I581" s="260"/>
    </row>
    <row r="582" spans="1:9" s="222" customFormat="1">
      <c r="A582" s="258"/>
      <c r="B582" s="261"/>
      <c r="C582" s="259"/>
      <c r="D582" s="259"/>
      <c r="E582" s="259"/>
      <c r="F582" s="260"/>
      <c r="G582" s="260"/>
      <c r="H582" s="262"/>
      <c r="I582" s="260"/>
    </row>
    <row r="583" spans="1:9" s="222" customFormat="1">
      <c r="A583" s="258"/>
      <c r="B583" s="261"/>
      <c r="C583" s="259"/>
      <c r="D583" s="259"/>
      <c r="E583" s="259"/>
      <c r="F583" s="260"/>
      <c r="G583" s="260"/>
      <c r="H583" s="262"/>
      <c r="I583" s="260"/>
    </row>
    <row r="584" spans="1:9" s="222" customFormat="1">
      <c r="A584" s="258"/>
      <c r="B584" s="261"/>
      <c r="C584" s="259"/>
      <c r="D584" s="259"/>
      <c r="E584" s="259"/>
      <c r="F584" s="260"/>
      <c r="G584" s="260"/>
      <c r="H584" s="262"/>
      <c r="I584" s="260"/>
    </row>
    <row r="585" spans="1:9" s="222" customFormat="1">
      <c r="A585" s="258"/>
      <c r="B585" s="261"/>
      <c r="C585" s="259"/>
      <c r="D585" s="259"/>
      <c r="E585" s="259"/>
      <c r="F585" s="260"/>
      <c r="G585" s="260"/>
      <c r="H585" s="262"/>
      <c r="I585" s="260"/>
    </row>
    <row r="586" spans="1:9" s="222" customFormat="1">
      <c r="A586" s="258"/>
      <c r="B586" s="261"/>
      <c r="C586" s="259"/>
      <c r="D586" s="259"/>
      <c r="E586" s="259"/>
      <c r="F586" s="260"/>
      <c r="G586" s="260"/>
      <c r="H586" s="262"/>
      <c r="I586" s="260"/>
    </row>
    <row r="587" spans="1:9" s="222" customFormat="1">
      <c r="A587" s="258"/>
      <c r="B587" s="261"/>
      <c r="C587" s="259"/>
      <c r="D587" s="259"/>
      <c r="E587" s="259"/>
      <c r="F587" s="260"/>
      <c r="G587" s="260"/>
      <c r="H587" s="262"/>
      <c r="I587" s="260"/>
    </row>
    <row r="588" spans="1:9" s="222" customFormat="1">
      <c r="A588" s="258"/>
      <c r="B588" s="261"/>
      <c r="C588" s="259"/>
      <c r="D588" s="259"/>
      <c r="E588" s="259"/>
      <c r="F588" s="260"/>
      <c r="G588" s="260"/>
      <c r="H588" s="262"/>
      <c r="I588" s="260"/>
    </row>
    <row r="589" spans="1:9" s="222" customFormat="1">
      <c r="A589" s="258"/>
      <c r="B589" s="261"/>
      <c r="C589" s="259"/>
      <c r="D589" s="259"/>
      <c r="E589" s="259"/>
      <c r="F589" s="260"/>
      <c r="G589" s="260"/>
      <c r="H589" s="262"/>
      <c r="I589" s="260"/>
    </row>
    <row r="590" spans="1:9" s="222" customFormat="1">
      <c r="A590" s="258"/>
      <c r="B590" s="261"/>
      <c r="C590" s="259"/>
      <c r="D590" s="259"/>
      <c r="E590" s="259"/>
      <c r="F590" s="260"/>
      <c r="G590" s="260"/>
      <c r="H590" s="262"/>
      <c r="I590" s="260"/>
    </row>
    <row r="591" spans="1:9" s="222" customFormat="1">
      <c r="A591" s="258"/>
      <c r="B591" s="261"/>
      <c r="C591" s="259"/>
      <c r="D591" s="259"/>
      <c r="E591" s="259"/>
      <c r="F591" s="260"/>
      <c r="G591" s="260"/>
      <c r="H591" s="262"/>
      <c r="I591" s="260"/>
    </row>
    <row r="592" spans="1:9" s="222" customFormat="1">
      <c r="A592" s="258"/>
      <c r="B592" s="261"/>
      <c r="C592" s="259"/>
      <c r="D592" s="259"/>
      <c r="E592" s="259"/>
      <c r="F592" s="260"/>
      <c r="G592" s="260"/>
      <c r="H592" s="262"/>
      <c r="I592" s="260"/>
    </row>
    <row r="593" spans="1:9" s="222" customFormat="1">
      <c r="A593" s="258"/>
      <c r="B593" s="261"/>
      <c r="C593" s="259"/>
      <c r="D593" s="259"/>
      <c r="E593" s="259"/>
      <c r="F593" s="260"/>
      <c r="G593" s="260"/>
      <c r="H593" s="262"/>
      <c r="I593" s="260"/>
    </row>
    <row r="594" spans="1:9" s="222" customFormat="1">
      <c r="A594" s="258"/>
      <c r="B594" s="261"/>
      <c r="C594" s="259"/>
      <c r="D594" s="259"/>
      <c r="E594" s="259"/>
      <c r="F594" s="260"/>
      <c r="G594" s="260"/>
      <c r="H594" s="262"/>
      <c r="I594" s="260"/>
    </row>
    <row r="595" spans="1:9" s="222" customFormat="1">
      <c r="A595" s="258"/>
      <c r="B595" s="261"/>
      <c r="C595" s="259"/>
      <c r="D595" s="259"/>
      <c r="E595" s="259"/>
      <c r="F595" s="260"/>
      <c r="G595" s="260"/>
      <c r="H595" s="262"/>
      <c r="I595" s="260"/>
    </row>
    <row r="596" spans="1:9" s="222" customFormat="1">
      <c r="A596" s="258"/>
      <c r="B596" s="261"/>
      <c r="C596" s="259"/>
      <c r="D596" s="259"/>
      <c r="E596" s="259"/>
      <c r="F596" s="260"/>
      <c r="G596" s="260"/>
      <c r="H596" s="262"/>
      <c r="I596" s="260"/>
    </row>
    <row r="597" spans="1:9" s="222" customFormat="1">
      <c r="A597" s="258"/>
      <c r="B597" s="261"/>
      <c r="C597" s="259"/>
      <c r="D597" s="259"/>
      <c r="E597" s="259"/>
      <c r="F597" s="260"/>
      <c r="G597" s="260"/>
      <c r="H597" s="262"/>
      <c r="I597" s="260"/>
    </row>
    <row r="598" spans="1:9" s="222" customFormat="1">
      <c r="A598" s="258"/>
      <c r="B598" s="261"/>
      <c r="C598" s="259"/>
      <c r="D598" s="259"/>
      <c r="E598" s="259"/>
      <c r="F598" s="260"/>
      <c r="G598" s="260"/>
      <c r="H598" s="262"/>
      <c r="I598" s="260"/>
    </row>
    <row r="599" spans="1:9" s="222" customFormat="1">
      <c r="A599" s="258"/>
      <c r="B599" s="261"/>
      <c r="C599" s="259"/>
      <c r="D599" s="259"/>
      <c r="E599" s="259"/>
      <c r="F599" s="260"/>
      <c r="G599" s="260"/>
      <c r="H599" s="262"/>
      <c r="I599" s="260"/>
    </row>
    <row r="600" spans="1:9" s="222" customFormat="1">
      <c r="A600" s="258"/>
      <c r="B600" s="261"/>
      <c r="C600" s="259"/>
      <c r="D600" s="259"/>
      <c r="E600" s="259"/>
      <c r="F600" s="260"/>
      <c r="G600" s="260"/>
      <c r="H600" s="262"/>
      <c r="I600" s="260"/>
    </row>
    <row r="601" spans="1:9" s="222" customFormat="1">
      <c r="A601" s="258"/>
      <c r="B601" s="261"/>
      <c r="C601" s="259"/>
      <c r="D601" s="259"/>
      <c r="E601" s="259"/>
      <c r="F601" s="260"/>
      <c r="G601" s="260"/>
      <c r="H601" s="262"/>
      <c r="I601" s="260"/>
    </row>
    <row r="602" spans="1:9" s="222" customFormat="1">
      <c r="A602" s="258"/>
      <c r="B602" s="261"/>
      <c r="C602" s="259"/>
      <c r="D602" s="259"/>
      <c r="E602" s="259"/>
      <c r="F602" s="260"/>
      <c r="G602" s="260"/>
      <c r="H602" s="262"/>
      <c r="I602" s="260"/>
    </row>
    <row r="603" spans="1:9" s="222" customFormat="1">
      <c r="A603" s="258"/>
      <c r="B603" s="261"/>
      <c r="C603" s="259"/>
      <c r="D603" s="259"/>
      <c r="E603" s="259"/>
      <c r="F603" s="260"/>
      <c r="G603" s="260"/>
      <c r="H603" s="262"/>
      <c r="I603" s="260"/>
    </row>
    <row r="604" spans="1:9" s="222" customFormat="1">
      <c r="A604" s="258"/>
      <c r="B604" s="261"/>
      <c r="C604" s="259"/>
      <c r="D604" s="259"/>
      <c r="E604" s="259"/>
      <c r="F604" s="260"/>
      <c r="G604" s="260"/>
      <c r="H604" s="262"/>
      <c r="I604" s="260"/>
    </row>
    <row r="605" spans="1:9" s="222" customFormat="1">
      <c r="A605" s="258"/>
      <c r="B605" s="261"/>
      <c r="C605" s="259"/>
      <c r="D605" s="259"/>
      <c r="E605" s="259"/>
      <c r="F605" s="260"/>
      <c r="G605" s="260"/>
      <c r="H605" s="262"/>
      <c r="I605" s="260"/>
    </row>
    <row r="606" spans="1:9" s="222" customFormat="1">
      <c r="A606" s="258"/>
      <c r="B606" s="261"/>
      <c r="C606" s="259"/>
      <c r="D606" s="259"/>
      <c r="E606" s="259"/>
      <c r="F606" s="260"/>
      <c r="G606" s="260"/>
      <c r="H606" s="262"/>
      <c r="I606" s="260"/>
    </row>
    <row r="607" spans="1:9" s="222" customFormat="1">
      <c r="A607" s="258"/>
      <c r="B607" s="261"/>
      <c r="C607" s="259"/>
      <c r="D607" s="259"/>
      <c r="E607" s="259"/>
      <c r="F607" s="260"/>
      <c r="G607" s="260"/>
      <c r="H607" s="262"/>
      <c r="I607" s="260"/>
    </row>
    <row r="608" spans="1:9" s="222" customFormat="1">
      <c r="A608" s="258"/>
      <c r="B608" s="261"/>
      <c r="C608" s="259"/>
      <c r="D608" s="259"/>
      <c r="E608" s="259"/>
      <c r="F608" s="260"/>
      <c r="G608" s="260"/>
      <c r="H608" s="262"/>
      <c r="I608" s="260"/>
    </row>
    <row r="609" spans="1:9" s="222" customFormat="1">
      <c r="A609" s="258"/>
      <c r="B609" s="261"/>
      <c r="C609" s="259"/>
      <c r="D609" s="259"/>
      <c r="E609" s="259"/>
      <c r="F609" s="260"/>
      <c r="G609" s="260"/>
      <c r="H609" s="262"/>
      <c r="I609" s="260"/>
    </row>
    <row r="610" spans="1:9" s="222" customFormat="1">
      <c r="A610" s="258"/>
      <c r="B610" s="261"/>
      <c r="C610" s="259"/>
      <c r="D610" s="259"/>
      <c r="E610" s="259"/>
      <c r="F610" s="260"/>
      <c r="G610" s="260"/>
      <c r="H610" s="262"/>
      <c r="I610" s="260"/>
    </row>
    <row r="611" spans="1:9" s="222" customFormat="1">
      <c r="A611" s="258"/>
      <c r="B611" s="261"/>
      <c r="C611" s="259"/>
      <c r="D611" s="259"/>
      <c r="E611" s="259"/>
      <c r="F611" s="260"/>
      <c r="G611" s="260"/>
      <c r="H611" s="262"/>
      <c r="I611" s="260"/>
    </row>
    <row r="612" spans="1:9" s="222" customFormat="1">
      <c r="A612" s="258"/>
      <c r="B612" s="261"/>
      <c r="C612" s="259"/>
      <c r="D612" s="259"/>
      <c r="E612" s="259"/>
      <c r="F612" s="260"/>
      <c r="G612" s="260"/>
      <c r="H612" s="262"/>
      <c r="I612" s="260"/>
    </row>
    <row r="613" spans="1:9" s="222" customFormat="1">
      <c r="A613" s="258"/>
      <c r="B613" s="261"/>
      <c r="C613" s="259"/>
      <c r="D613" s="259"/>
      <c r="E613" s="259"/>
      <c r="F613" s="260"/>
      <c r="G613" s="260"/>
      <c r="H613" s="262"/>
      <c r="I613" s="260"/>
    </row>
    <row r="614" spans="1:9" s="222" customFormat="1">
      <c r="A614" s="258"/>
      <c r="B614" s="261"/>
      <c r="C614" s="259"/>
      <c r="D614" s="259"/>
      <c r="E614" s="259"/>
      <c r="F614" s="260"/>
      <c r="G614" s="260"/>
      <c r="H614" s="262"/>
      <c r="I614" s="260"/>
    </row>
    <row r="615" spans="1:9" s="222" customFormat="1">
      <c r="A615" s="258"/>
      <c r="B615" s="261"/>
      <c r="C615" s="259"/>
      <c r="D615" s="259"/>
      <c r="E615" s="259"/>
      <c r="F615" s="260"/>
      <c r="G615" s="260"/>
      <c r="H615" s="262"/>
      <c r="I615" s="260"/>
    </row>
    <row r="616" spans="1:9" s="222" customFormat="1">
      <c r="A616" s="258"/>
      <c r="B616" s="261"/>
      <c r="C616" s="259"/>
      <c r="D616" s="259"/>
      <c r="E616" s="259"/>
      <c r="F616" s="260"/>
      <c r="G616" s="260"/>
      <c r="H616" s="262"/>
      <c r="I616" s="260"/>
    </row>
    <row r="617" spans="1:9" s="222" customFormat="1">
      <c r="A617" s="258"/>
      <c r="B617" s="261"/>
      <c r="C617" s="259"/>
      <c r="D617" s="259"/>
      <c r="E617" s="259"/>
      <c r="F617" s="260"/>
      <c r="G617" s="260"/>
      <c r="H617" s="262"/>
      <c r="I617" s="260"/>
    </row>
    <row r="618" spans="1:9" s="222" customFormat="1">
      <c r="A618" s="258"/>
      <c r="B618" s="261"/>
      <c r="C618" s="259"/>
      <c r="D618" s="259"/>
      <c r="E618" s="259"/>
      <c r="F618" s="260"/>
      <c r="G618" s="260"/>
      <c r="H618" s="262"/>
      <c r="I618" s="260"/>
    </row>
    <row r="619" spans="1:9" s="222" customFormat="1">
      <c r="A619" s="258"/>
      <c r="B619" s="261"/>
      <c r="C619" s="259"/>
      <c r="D619" s="259"/>
      <c r="E619" s="259"/>
      <c r="F619" s="260"/>
      <c r="G619" s="260"/>
      <c r="H619" s="262"/>
      <c r="I619" s="260"/>
    </row>
    <row r="620" spans="1:9" s="222" customFormat="1">
      <c r="A620" s="258"/>
      <c r="B620" s="261"/>
      <c r="C620" s="259"/>
      <c r="D620" s="259"/>
      <c r="E620" s="259"/>
      <c r="F620" s="260"/>
      <c r="G620" s="260"/>
      <c r="H620" s="262"/>
      <c r="I620" s="260"/>
    </row>
    <row r="621" spans="1:9" s="222" customFormat="1">
      <c r="A621" s="258"/>
      <c r="B621" s="261"/>
      <c r="C621" s="259"/>
      <c r="D621" s="259"/>
      <c r="E621" s="259"/>
      <c r="F621" s="260"/>
      <c r="G621" s="260"/>
      <c r="H621" s="262"/>
      <c r="I621" s="260"/>
    </row>
    <row r="622" spans="1:9" s="222" customFormat="1">
      <c r="A622" s="258"/>
      <c r="B622" s="261"/>
      <c r="C622" s="259"/>
      <c r="D622" s="259"/>
      <c r="E622" s="259"/>
      <c r="F622" s="260"/>
      <c r="G622" s="260"/>
      <c r="H622" s="262"/>
      <c r="I622" s="260"/>
    </row>
    <row r="623" spans="1:9" s="222" customFormat="1">
      <c r="A623" s="258"/>
      <c r="B623" s="261"/>
      <c r="C623" s="259"/>
      <c r="D623" s="259"/>
      <c r="E623" s="259"/>
      <c r="F623" s="260"/>
      <c r="G623" s="260"/>
      <c r="H623" s="262"/>
      <c r="I623" s="260"/>
    </row>
    <row r="624" spans="1:9" s="222" customFormat="1">
      <c r="A624" s="258"/>
      <c r="B624" s="261"/>
      <c r="C624" s="259"/>
      <c r="D624" s="259"/>
      <c r="E624" s="259"/>
      <c r="F624" s="260"/>
      <c r="G624" s="260"/>
      <c r="H624" s="262"/>
      <c r="I624" s="260"/>
    </row>
    <row r="625" spans="1:9" s="222" customFormat="1">
      <c r="A625" s="258"/>
      <c r="B625" s="261"/>
      <c r="C625" s="259"/>
      <c r="D625" s="259"/>
      <c r="E625" s="259"/>
      <c r="F625" s="260"/>
      <c r="G625" s="260"/>
      <c r="H625" s="262"/>
      <c r="I625" s="260"/>
    </row>
    <row r="626" spans="1:9" s="222" customFormat="1">
      <c r="A626" s="258"/>
      <c r="B626" s="261"/>
      <c r="C626" s="259"/>
      <c r="D626" s="259"/>
      <c r="E626" s="259"/>
      <c r="F626" s="260"/>
      <c r="G626" s="260"/>
      <c r="H626" s="262"/>
      <c r="I626" s="260"/>
    </row>
    <row r="627" spans="1:9" s="222" customFormat="1">
      <c r="A627" s="258"/>
      <c r="B627" s="261"/>
      <c r="C627" s="259"/>
      <c r="D627" s="259"/>
      <c r="E627" s="259"/>
      <c r="F627" s="260"/>
      <c r="G627" s="260"/>
      <c r="H627" s="262"/>
      <c r="I627" s="260"/>
    </row>
    <row r="628" spans="1:9" s="222" customFormat="1">
      <c r="A628" s="258"/>
      <c r="B628" s="261"/>
      <c r="C628" s="259"/>
      <c r="D628" s="259"/>
      <c r="E628" s="259"/>
      <c r="F628" s="260"/>
      <c r="G628" s="260"/>
      <c r="H628" s="262"/>
      <c r="I628" s="260"/>
    </row>
    <row r="629" spans="1:9" s="222" customFormat="1">
      <c r="A629" s="258"/>
      <c r="B629" s="261"/>
      <c r="C629" s="259"/>
      <c r="D629" s="259"/>
      <c r="E629" s="259"/>
      <c r="F629" s="260"/>
      <c r="G629" s="260"/>
      <c r="H629" s="262"/>
      <c r="I629" s="260"/>
    </row>
    <row r="630" spans="1:9" s="222" customFormat="1">
      <c r="A630" s="258"/>
      <c r="B630" s="261"/>
      <c r="C630" s="259"/>
      <c r="D630" s="259"/>
      <c r="E630" s="259"/>
      <c r="F630" s="260"/>
      <c r="G630" s="260"/>
      <c r="H630" s="262"/>
      <c r="I630" s="260"/>
    </row>
    <row r="631" spans="1:9" s="222" customFormat="1">
      <c r="A631" s="258"/>
      <c r="B631" s="261"/>
      <c r="C631" s="259"/>
      <c r="D631" s="259"/>
      <c r="E631" s="259"/>
      <c r="F631" s="260"/>
      <c r="G631" s="260"/>
      <c r="H631" s="262"/>
      <c r="I631" s="260"/>
    </row>
    <row r="632" spans="1:9" s="222" customFormat="1">
      <c r="A632" s="258"/>
      <c r="B632" s="261"/>
      <c r="C632" s="259"/>
      <c r="D632" s="259"/>
      <c r="E632" s="259"/>
      <c r="F632" s="260"/>
      <c r="G632" s="260"/>
      <c r="H632" s="262"/>
      <c r="I632" s="260"/>
    </row>
    <row r="633" spans="1:9" s="222" customFormat="1">
      <c r="A633" s="258"/>
      <c r="B633" s="261"/>
      <c r="C633" s="259"/>
      <c r="D633" s="259"/>
      <c r="E633" s="259"/>
      <c r="F633" s="260"/>
      <c r="G633" s="260"/>
      <c r="H633" s="262"/>
      <c r="I633" s="260"/>
    </row>
    <row r="634" spans="1:9" s="222" customFormat="1">
      <c r="A634" s="258"/>
      <c r="B634" s="261"/>
      <c r="C634" s="259"/>
      <c r="D634" s="259"/>
      <c r="E634" s="259"/>
      <c r="F634" s="260"/>
      <c r="G634" s="260"/>
      <c r="H634" s="262"/>
      <c r="I634" s="260"/>
    </row>
    <row r="635" spans="1:9" s="222" customFormat="1">
      <c r="A635" s="258"/>
      <c r="B635" s="261"/>
      <c r="C635" s="259"/>
      <c r="D635" s="259"/>
      <c r="E635" s="259"/>
      <c r="F635" s="260"/>
      <c r="G635" s="260"/>
      <c r="H635" s="262"/>
      <c r="I635" s="260"/>
    </row>
    <row r="636" spans="1:9" s="222" customFormat="1">
      <c r="A636" s="258"/>
      <c r="B636" s="261"/>
      <c r="C636" s="259"/>
      <c r="D636" s="259"/>
      <c r="E636" s="259"/>
      <c r="F636" s="260"/>
      <c r="G636" s="260"/>
      <c r="H636" s="262"/>
      <c r="I636" s="260"/>
    </row>
    <row r="637" spans="1:9" s="222" customFormat="1">
      <c r="A637" s="258"/>
      <c r="B637" s="261"/>
      <c r="C637" s="259"/>
      <c r="D637" s="259"/>
      <c r="E637" s="259"/>
      <c r="F637" s="260"/>
      <c r="G637" s="260"/>
      <c r="H637" s="262"/>
      <c r="I637" s="260"/>
    </row>
    <row r="638" spans="1:9" s="222" customFormat="1">
      <c r="A638" s="258"/>
      <c r="B638" s="261"/>
      <c r="C638" s="259"/>
      <c r="D638" s="259"/>
      <c r="E638" s="259"/>
      <c r="F638" s="260"/>
      <c r="G638" s="260"/>
      <c r="H638" s="262"/>
      <c r="I638" s="260"/>
    </row>
    <row r="639" spans="1:9" s="222" customFormat="1">
      <c r="A639" s="258"/>
      <c r="B639" s="261"/>
      <c r="C639" s="259"/>
      <c r="D639" s="259"/>
      <c r="E639" s="259"/>
      <c r="F639" s="260"/>
      <c r="G639" s="260"/>
      <c r="H639" s="262"/>
      <c r="I639" s="260"/>
    </row>
    <row r="640" spans="1:9" s="222" customFormat="1">
      <c r="A640" s="258"/>
      <c r="B640" s="261"/>
      <c r="C640" s="259"/>
      <c r="D640" s="259"/>
      <c r="E640" s="259"/>
      <c r="F640" s="260"/>
      <c r="G640" s="260"/>
      <c r="H640" s="262"/>
      <c r="I640" s="260"/>
    </row>
    <row r="641" spans="1:9" s="222" customFormat="1">
      <c r="A641" s="258"/>
      <c r="B641" s="261"/>
      <c r="C641" s="259"/>
      <c r="D641" s="259"/>
      <c r="E641" s="259"/>
      <c r="F641" s="260"/>
      <c r="G641" s="260"/>
      <c r="H641" s="262"/>
      <c r="I641" s="260"/>
    </row>
    <row r="642" spans="1:9" s="222" customFormat="1">
      <c r="A642" s="258"/>
      <c r="B642" s="261"/>
      <c r="C642" s="259"/>
      <c r="D642" s="259"/>
      <c r="E642" s="259"/>
      <c r="F642" s="260"/>
      <c r="G642" s="260"/>
      <c r="H642" s="262"/>
      <c r="I642" s="260"/>
    </row>
    <row r="643" spans="1:9" s="222" customFormat="1">
      <c r="A643" s="258"/>
      <c r="B643" s="261"/>
      <c r="C643" s="259"/>
      <c r="D643" s="259"/>
      <c r="E643" s="259"/>
      <c r="F643" s="260"/>
      <c r="G643" s="260"/>
      <c r="H643" s="262"/>
      <c r="I643" s="260"/>
    </row>
    <row r="644" spans="1:9" s="222" customFormat="1">
      <c r="A644" s="258"/>
      <c r="B644" s="261"/>
      <c r="C644" s="259"/>
      <c r="D644" s="259"/>
      <c r="E644" s="259"/>
      <c r="F644" s="260"/>
      <c r="G644" s="260"/>
      <c r="H644" s="262"/>
      <c r="I644" s="260"/>
    </row>
    <row r="645" spans="1:9" s="222" customFormat="1">
      <c r="A645" s="258"/>
      <c r="B645" s="261"/>
      <c r="C645" s="259"/>
      <c r="D645" s="259"/>
      <c r="E645" s="259"/>
      <c r="F645" s="260"/>
      <c r="G645" s="260"/>
      <c r="H645" s="262"/>
      <c r="I645" s="260"/>
    </row>
    <row r="646" spans="1:9" s="222" customFormat="1">
      <c r="A646" s="258"/>
      <c r="B646" s="261"/>
      <c r="C646" s="259"/>
      <c r="D646" s="259"/>
      <c r="E646" s="259"/>
      <c r="F646" s="260"/>
      <c r="G646" s="260"/>
      <c r="H646" s="262"/>
      <c r="I646" s="260"/>
    </row>
    <row r="647" spans="1:9" s="222" customFormat="1">
      <c r="A647" s="258"/>
      <c r="B647" s="261"/>
      <c r="C647" s="259"/>
      <c r="D647" s="259"/>
      <c r="E647" s="259"/>
      <c r="F647" s="260"/>
      <c r="G647" s="260"/>
      <c r="H647" s="262"/>
      <c r="I647" s="260"/>
    </row>
    <row r="648" spans="1:9" s="222" customFormat="1">
      <c r="A648" s="258"/>
      <c r="B648" s="261"/>
      <c r="C648" s="259"/>
      <c r="D648" s="259"/>
      <c r="E648" s="259"/>
      <c r="F648" s="260"/>
      <c r="G648" s="260"/>
      <c r="H648" s="262"/>
      <c r="I648" s="260"/>
    </row>
    <row r="649" spans="1:9" s="222" customFormat="1">
      <c r="A649" s="258"/>
      <c r="B649" s="261"/>
      <c r="C649" s="259"/>
      <c r="D649" s="259"/>
      <c r="E649" s="259"/>
      <c r="F649" s="260"/>
      <c r="G649" s="260"/>
      <c r="H649" s="262"/>
      <c r="I649" s="260"/>
    </row>
    <row r="650" spans="1:9" s="222" customFormat="1">
      <c r="A650" s="258"/>
      <c r="B650" s="261"/>
      <c r="C650" s="259"/>
      <c r="D650" s="259"/>
      <c r="E650" s="259"/>
      <c r="F650" s="260"/>
      <c r="G650" s="260"/>
      <c r="H650" s="262"/>
      <c r="I650" s="260"/>
    </row>
    <row r="651" spans="1:9" s="222" customFormat="1">
      <c r="A651" s="258"/>
      <c r="B651" s="261"/>
      <c r="C651" s="259"/>
      <c r="D651" s="259"/>
      <c r="E651" s="259"/>
      <c r="F651" s="260"/>
      <c r="G651" s="260"/>
      <c r="H651" s="262"/>
      <c r="I651" s="260"/>
    </row>
    <row r="652" spans="1:9" s="222" customFormat="1">
      <c r="A652" s="258"/>
      <c r="B652" s="261"/>
      <c r="C652" s="259"/>
      <c r="D652" s="259"/>
      <c r="E652" s="259"/>
      <c r="F652" s="260"/>
      <c r="G652" s="260"/>
      <c r="H652" s="262"/>
      <c r="I652" s="260"/>
    </row>
    <row r="653" spans="1:9" s="222" customFormat="1">
      <c r="A653" s="258"/>
      <c r="B653" s="261"/>
      <c r="C653" s="259"/>
      <c r="D653" s="259"/>
      <c r="E653" s="259"/>
      <c r="F653" s="260"/>
      <c r="G653" s="260"/>
      <c r="H653" s="262"/>
      <c r="I653" s="260"/>
    </row>
    <row r="654" spans="1:9" s="222" customFormat="1">
      <c r="A654" s="258"/>
      <c r="B654" s="261"/>
      <c r="C654" s="259"/>
      <c r="D654" s="259"/>
      <c r="E654" s="259"/>
      <c r="F654" s="260"/>
      <c r="G654" s="260"/>
      <c r="H654" s="262"/>
      <c r="I654" s="260"/>
    </row>
    <row r="655" spans="1:9" s="222" customFormat="1">
      <c r="A655" s="258"/>
      <c r="B655" s="261"/>
      <c r="C655" s="259"/>
      <c r="D655" s="259"/>
      <c r="E655" s="259"/>
      <c r="F655" s="260"/>
      <c r="G655" s="260"/>
      <c r="H655" s="262"/>
      <c r="I655" s="260"/>
    </row>
    <row r="656" spans="1:9" s="222" customFormat="1">
      <c r="A656" s="258"/>
      <c r="B656" s="261"/>
      <c r="C656" s="259"/>
      <c r="D656" s="259"/>
      <c r="E656" s="259"/>
      <c r="F656" s="260"/>
      <c r="G656" s="260"/>
      <c r="H656" s="262"/>
      <c r="I656" s="260"/>
    </row>
    <row r="657" spans="1:9" s="222" customFormat="1">
      <c r="A657" s="258"/>
      <c r="B657" s="261"/>
      <c r="C657" s="259"/>
      <c r="D657" s="259"/>
      <c r="E657" s="259"/>
      <c r="F657" s="260"/>
      <c r="G657" s="260"/>
      <c r="H657" s="262"/>
      <c r="I657" s="260"/>
    </row>
    <row r="658" spans="1:9" s="222" customFormat="1">
      <c r="A658" s="258"/>
      <c r="B658" s="261"/>
      <c r="C658" s="259"/>
      <c r="D658" s="259"/>
      <c r="E658" s="259"/>
      <c r="F658" s="260"/>
      <c r="G658" s="260"/>
      <c r="H658" s="262"/>
      <c r="I658" s="260"/>
    </row>
    <row r="659" spans="1:9" s="222" customFormat="1">
      <c r="A659" s="258"/>
      <c r="B659" s="261"/>
      <c r="C659" s="259"/>
      <c r="D659" s="259"/>
      <c r="E659" s="259"/>
      <c r="F659" s="260"/>
      <c r="G659" s="260"/>
      <c r="H659" s="262"/>
      <c r="I659" s="260"/>
    </row>
    <row r="660" spans="1:9" s="222" customFormat="1">
      <c r="A660" s="258"/>
      <c r="B660" s="261"/>
      <c r="C660" s="259"/>
      <c r="D660" s="259"/>
      <c r="E660" s="259"/>
      <c r="F660" s="260"/>
      <c r="G660" s="260"/>
      <c r="H660" s="262"/>
      <c r="I660" s="260"/>
    </row>
    <row r="661" spans="1:9" s="222" customFormat="1">
      <c r="A661" s="258"/>
      <c r="B661" s="261"/>
      <c r="C661" s="259"/>
      <c r="D661" s="259"/>
      <c r="E661" s="259"/>
      <c r="F661" s="260"/>
      <c r="G661" s="260"/>
      <c r="H661" s="262"/>
      <c r="I661" s="260"/>
    </row>
    <row r="662" spans="1:9" s="222" customFormat="1">
      <c r="A662" s="258"/>
      <c r="B662" s="261"/>
      <c r="C662" s="259"/>
      <c r="D662" s="259"/>
      <c r="E662" s="259"/>
      <c r="F662" s="260"/>
      <c r="G662" s="260"/>
      <c r="H662" s="262"/>
      <c r="I662" s="260"/>
    </row>
    <row r="663" spans="1:9" s="222" customFormat="1">
      <c r="A663" s="258"/>
      <c r="B663" s="261"/>
      <c r="C663" s="259"/>
      <c r="D663" s="259"/>
      <c r="E663" s="259"/>
      <c r="F663" s="260"/>
      <c r="G663" s="260"/>
      <c r="H663" s="262"/>
      <c r="I663" s="260"/>
    </row>
    <row r="664" spans="1:9" s="222" customFormat="1">
      <c r="A664" s="258"/>
      <c r="B664" s="261"/>
      <c r="C664" s="259"/>
      <c r="D664" s="259"/>
      <c r="E664" s="259"/>
      <c r="F664" s="260"/>
      <c r="G664" s="260"/>
      <c r="H664" s="262"/>
      <c r="I664" s="260"/>
    </row>
    <row r="665" spans="1:9" s="222" customFormat="1">
      <c r="A665" s="258"/>
      <c r="B665" s="261"/>
      <c r="C665" s="259"/>
      <c r="D665" s="259"/>
      <c r="E665" s="259"/>
      <c r="F665" s="260"/>
      <c r="G665" s="260"/>
      <c r="H665" s="262"/>
      <c r="I665" s="260"/>
    </row>
    <row r="666" spans="1:9" s="222" customFormat="1">
      <c r="A666" s="258"/>
      <c r="B666" s="261"/>
      <c r="C666" s="259"/>
      <c r="D666" s="259"/>
      <c r="E666" s="259"/>
      <c r="F666" s="260"/>
      <c r="G666" s="260"/>
      <c r="H666" s="262"/>
      <c r="I666" s="260"/>
    </row>
    <row r="667" spans="1:9" s="222" customFormat="1">
      <c r="A667" s="258"/>
      <c r="B667" s="261"/>
      <c r="C667" s="259"/>
      <c r="D667" s="259"/>
      <c r="E667" s="259"/>
      <c r="F667" s="260"/>
      <c r="G667" s="260"/>
      <c r="H667" s="262"/>
      <c r="I667" s="260"/>
    </row>
    <row r="668" spans="1:9" s="222" customFormat="1">
      <c r="A668" s="258"/>
      <c r="B668" s="261"/>
      <c r="C668" s="259"/>
      <c r="D668" s="259"/>
      <c r="E668" s="259"/>
      <c r="F668" s="260"/>
      <c r="G668" s="260"/>
      <c r="H668" s="262"/>
      <c r="I668" s="260"/>
    </row>
    <row r="669" spans="1:9" s="222" customFormat="1">
      <c r="A669" s="258"/>
      <c r="B669" s="261"/>
      <c r="C669" s="259"/>
      <c r="D669" s="259"/>
      <c r="E669" s="259"/>
      <c r="F669" s="260"/>
      <c r="G669" s="260"/>
      <c r="H669" s="262"/>
      <c r="I669" s="260"/>
    </row>
    <row r="670" spans="1:9" s="222" customFormat="1">
      <c r="A670" s="258"/>
      <c r="B670" s="261"/>
      <c r="C670" s="259"/>
      <c r="D670" s="259"/>
      <c r="E670" s="259"/>
      <c r="F670" s="260"/>
      <c r="G670" s="260"/>
      <c r="H670" s="262"/>
      <c r="I670" s="260"/>
    </row>
    <row r="671" spans="1:9" s="222" customFormat="1">
      <c r="A671" s="258"/>
      <c r="B671" s="261"/>
      <c r="C671" s="259"/>
      <c r="D671" s="259"/>
      <c r="E671" s="259"/>
      <c r="F671" s="260"/>
      <c r="G671" s="260"/>
      <c r="H671" s="262"/>
      <c r="I671" s="260"/>
    </row>
    <row r="672" spans="1:9" s="222" customFormat="1">
      <c r="A672" s="258"/>
      <c r="B672" s="261"/>
      <c r="C672" s="259"/>
      <c r="D672" s="259"/>
      <c r="E672" s="259"/>
      <c r="F672" s="260"/>
      <c r="G672" s="260"/>
      <c r="H672" s="262"/>
      <c r="I672" s="260"/>
    </row>
    <row r="673" spans="1:9" s="222" customFormat="1">
      <c r="A673" s="258"/>
      <c r="B673" s="261"/>
      <c r="C673" s="259"/>
      <c r="D673" s="259"/>
      <c r="E673" s="259"/>
      <c r="F673" s="260"/>
      <c r="G673" s="260"/>
      <c r="H673" s="262"/>
      <c r="I673" s="260"/>
    </row>
    <row r="674" spans="1:9" s="222" customFormat="1">
      <c r="A674" s="258"/>
      <c r="B674" s="261"/>
      <c r="C674" s="259"/>
      <c r="D674" s="259"/>
      <c r="E674" s="259"/>
      <c r="F674" s="260"/>
      <c r="G674" s="260"/>
      <c r="H674" s="262"/>
      <c r="I674" s="260"/>
    </row>
    <row r="675" spans="1:9" s="222" customFormat="1">
      <c r="A675" s="258"/>
      <c r="B675" s="261"/>
      <c r="C675" s="259"/>
      <c r="D675" s="259"/>
      <c r="E675" s="259"/>
      <c r="F675" s="260"/>
      <c r="G675" s="260"/>
      <c r="H675" s="262"/>
      <c r="I675" s="260"/>
    </row>
    <row r="676" spans="1:9" s="222" customFormat="1">
      <c r="A676" s="258"/>
      <c r="B676" s="261"/>
      <c r="C676" s="259"/>
      <c r="D676" s="259"/>
      <c r="E676" s="259"/>
      <c r="F676" s="260"/>
      <c r="G676" s="260"/>
      <c r="H676" s="262"/>
      <c r="I676" s="260"/>
    </row>
    <row r="677" spans="1:9" s="222" customFormat="1">
      <c r="A677" s="258"/>
      <c r="B677" s="261"/>
      <c r="C677" s="259"/>
      <c r="D677" s="259"/>
      <c r="E677" s="259"/>
      <c r="F677" s="260"/>
      <c r="G677" s="260"/>
      <c r="H677" s="262"/>
      <c r="I677" s="260"/>
    </row>
    <row r="678" spans="1:9" s="222" customFormat="1">
      <c r="A678" s="258"/>
      <c r="B678" s="261"/>
      <c r="C678" s="259"/>
      <c r="D678" s="259"/>
      <c r="E678" s="259"/>
      <c r="F678" s="260"/>
      <c r="G678" s="260"/>
      <c r="H678" s="262"/>
      <c r="I678" s="260"/>
    </row>
    <row r="679" spans="1:9" s="222" customFormat="1">
      <c r="A679" s="258"/>
      <c r="B679" s="261"/>
      <c r="C679" s="259"/>
      <c r="D679" s="259"/>
      <c r="E679" s="259"/>
      <c r="F679" s="260"/>
      <c r="G679" s="260"/>
      <c r="H679" s="262"/>
      <c r="I679" s="260"/>
    </row>
    <row r="680" spans="1:9" s="222" customFormat="1">
      <c r="A680" s="258"/>
      <c r="B680" s="261"/>
      <c r="C680" s="259"/>
      <c r="D680" s="259"/>
      <c r="E680" s="259"/>
      <c r="F680" s="260"/>
      <c r="G680" s="260"/>
      <c r="H680" s="262"/>
      <c r="I680" s="260"/>
    </row>
    <row r="681" spans="1:9" s="222" customFormat="1">
      <c r="A681" s="258"/>
      <c r="B681" s="261"/>
      <c r="C681" s="259"/>
      <c r="D681" s="259"/>
      <c r="E681" s="259"/>
      <c r="F681" s="260"/>
      <c r="G681" s="260"/>
      <c r="H681" s="262"/>
      <c r="I681" s="260"/>
    </row>
    <row r="682" spans="1:9" s="222" customFormat="1">
      <c r="A682" s="258"/>
      <c r="B682" s="261"/>
      <c r="C682" s="259"/>
      <c r="D682" s="259"/>
      <c r="E682" s="259"/>
      <c r="F682" s="260"/>
      <c r="G682" s="260"/>
      <c r="H682" s="262"/>
      <c r="I682" s="260"/>
    </row>
    <row r="683" spans="1:9" s="222" customFormat="1">
      <c r="A683" s="258"/>
      <c r="B683" s="261"/>
      <c r="C683" s="259"/>
      <c r="D683" s="259"/>
      <c r="E683" s="259"/>
      <c r="F683" s="260"/>
      <c r="G683" s="260"/>
      <c r="H683" s="262"/>
      <c r="I683" s="260"/>
    </row>
    <row r="684" spans="1:9" s="222" customFormat="1">
      <c r="A684" s="258"/>
      <c r="B684" s="261"/>
      <c r="C684" s="259"/>
      <c r="D684" s="259"/>
      <c r="E684" s="259"/>
      <c r="F684" s="260"/>
      <c r="G684" s="260"/>
      <c r="H684" s="262"/>
      <c r="I684" s="260"/>
    </row>
    <row r="685" spans="1:9" s="222" customFormat="1">
      <c r="A685" s="258"/>
      <c r="B685" s="261"/>
      <c r="C685" s="259"/>
      <c r="D685" s="259"/>
      <c r="E685" s="259"/>
      <c r="F685" s="260"/>
      <c r="G685" s="260"/>
      <c r="H685" s="262"/>
      <c r="I685" s="260"/>
    </row>
    <row r="686" spans="1:9" s="222" customFormat="1">
      <c r="A686" s="258"/>
      <c r="B686" s="261"/>
      <c r="C686" s="259"/>
      <c r="D686" s="259"/>
      <c r="E686" s="259"/>
      <c r="F686" s="260"/>
      <c r="G686" s="260"/>
      <c r="H686" s="262"/>
      <c r="I686" s="260"/>
    </row>
    <row r="687" spans="1:9" s="222" customFormat="1">
      <c r="A687" s="258"/>
      <c r="B687" s="261"/>
      <c r="C687" s="259"/>
      <c r="D687" s="259"/>
      <c r="E687" s="259"/>
      <c r="F687" s="260"/>
      <c r="G687" s="260"/>
      <c r="H687" s="262"/>
      <c r="I687" s="260"/>
    </row>
    <row r="688" spans="1:9" s="222" customFormat="1">
      <c r="A688" s="258"/>
      <c r="B688" s="261"/>
      <c r="C688" s="259"/>
      <c r="D688" s="259"/>
      <c r="E688" s="259"/>
      <c r="F688" s="260"/>
      <c r="G688" s="260"/>
      <c r="H688" s="262"/>
      <c r="I688" s="260"/>
    </row>
    <row r="689" spans="1:9" s="222" customFormat="1">
      <c r="A689" s="258"/>
      <c r="B689" s="261"/>
      <c r="C689" s="259"/>
      <c r="D689" s="259"/>
      <c r="E689" s="259"/>
      <c r="F689" s="260"/>
      <c r="G689" s="260"/>
      <c r="H689" s="262"/>
      <c r="I689" s="260"/>
    </row>
    <row r="690" spans="1:9" s="222" customFormat="1">
      <c r="A690" s="258"/>
      <c r="B690" s="261"/>
      <c r="C690" s="259"/>
      <c r="D690" s="259"/>
      <c r="E690" s="259"/>
      <c r="F690" s="260"/>
      <c r="G690" s="260"/>
      <c r="H690" s="262"/>
      <c r="I690" s="260"/>
    </row>
    <row r="691" spans="1:9" s="222" customFormat="1">
      <c r="A691" s="258"/>
      <c r="B691" s="261"/>
      <c r="C691" s="259"/>
      <c r="D691" s="259"/>
      <c r="E691" s="259"/>
      <c r="F691" s="260"/>
      <c r="G691" s="260"/>
      <c r="H691" s="262"/>
      <c r="I691" s="260"/>
    </row>
    <row r="692" spans="1:9" s="222" customFormat="1">
      <c r="A692" s="258"/>
      <c r="B692" s="261"/>
      <c r="C692" s="259"/>
      <c r="D692" s="259"/>
      <c r="E692" s="259"/>
      <c r="F692" s="260"/>
      <c r="G692" s="260"/>
      <c r="H692" s="262"/>
      <c r="I692" s="260"/>
    </row>
    <row r="693" spans="1:9" s="222" customFormat="1">
      <c r="A693" s="258"/>
      <c r="B693" s="261"/>
      <c r="C693" s="259"/>
      <c r="D693" s="259"/>
      <c r="E693" s="259"/>
      <c r="F693" s="260"/>
      <c r="G693" s="260"/>
      <c r="H693" s="262"/>
      <c r="I693" s="260"/>
    </row>
    <row r="694" spans="1:9" s="222" customFormat="1">
      <c r="A694" s="258"/>
      <c r="B694" s="261"/>
      <c r="C694" s="259"/>
      <c r="D694" s="259"/>
      <c r="E694" s="259"/>
      <c r="F694" s="260"/>
      <c r="G694" s="260"/>
      <c r="H694" s="262"/>
      <c r="I694" s="260"/>
    </row>
    <row r="695" spans="1:9" s="222" customFormat="1">
      <c r="A695" s="258"/>
      <c r="B695" s="261"/>
      <c r="C695" s="259"/>
      <c r="D695" s="259"/>
      <c r="E695" s="259"/>
      <c r="F695" s="260"/>
      <c r="G695" s="260"/>
      <c r="H695" s="262"/>
      <c r="I695" s="260"/>
    </row>
    <row r="696" spans="1:9" s="222" customFormat="1">
      <c r="A696" s="258"/>
      <c r="B696" s="261"/>
      <c r="C696" s="259"/>
      <c r="D696" s="259"/>
      <c r="E696" s="259"/>
      <c r="F696" s="260"/>
      <c r="G696" s="260"/>
      <c r="H696" s="262"/>
      <c r="I696" s="260"/>
    </row>
    <row r="697" spans="1:9" s="222" customFormat="1">
      <c r="A697" s="258"/>
      <c r="B697" s="261"/>
      <c r="C697" s="259"/>
      <c r="D697" s="259"/>
      <c r="E697" s="259"/>
      <c r="F697" s="260"/>
      <c r="G697" s="260"/>
      <c r="H697" s="262"/>
      <c r="I697" s="260"/>
    </row>
    <row r="698" spans="1:9" s="222" customFormat="1">
      <c r="A698" s="258"/>
      <c r="B698" s="261"/>
      <c r="C698" s="259"/>
      <c r="D698" s="259"/>
      <c r="E698" s="259"/>
      <c r="F698" s="260"/>
      <c r="G698" s="260"/>
      <c r="H698" s="262"/>
      <c r="I698" s="260"/>
    </row>
    <row r="699" spans="1:9" s="222" customFormat="1">
      <c r="A699" s="258"/>
      <c r="B699" s="261"/>
      <c r="C699" s="259"/>
      <c r="D699" s="259"/>
      <c r="E699" s="259"/>
      <c r="F699" s="260"/>
      <c r="G699" s="260"/>
      <c r="H699" s="262"/>
      <c r="I699" s="260"/>
    </row>
    <row r="700" spans="1:9" s="222" customFormat="1">
      <c r="A700" s="258"/>
      <c r="B700" s="261"/>
      <c r="C700" s="259"/>
      <c r="D700" s="259"/>
      <c r="E700" s="259"/>
      <c r="F700" s="260"/>
      <c r="G700" s="260"/>
      <c r="H700" s="262"/>
      <c r="I700" s="260"/>
    </row>
    <row r="701" spans="1:9" s="222" customFormat="1">
      <c r="A701" s="258"/>
      <c r="B701" s="261"/>
      <c r="C701" s="259"/>
      <c r="D701" s="259"/>
      <c r="E701" s="259"/>
      <c r="F701" s="260"/>
      <c r="G701" s="260"/>
      <c r="H701" s="262"/>
      <c r="I701" s="260"/>
    </row>
    <row r="702" spans="1:9" s="222" customFormat="1">
      <c r="A702" s="258"/>
      <c r="B702" s="261"/>
      <c r="C702" s="259"/>
      <c r="D702" s="259"/>
      <c r="E702" s="259"/>
      <c r="F702" s="260"/>
      <c r="G702" s="260"/>
      <c r="H702" s="262"/>
      <c r="I702" s="260"/>
    </row>
    <row r="703" spans="1:9" s="222" customFormat="1">
      <c r="A703" s="258"/>
      <c r="B703" s="261"/>
      <c r="C703" s="259"/>
      <c r="D703" s="259"/>
      <c r="E703" s="259"/>
      <c r="F703" s="260"/>
      <c r="G703" s="260"/>
      <c r="H703" s="262"/>
      <c r="I703" s="260"/>
    </row>
    <row r="704" spans="1:9" s="222" customFormat="1">
      <c r="A704" s="258"/>
      <c r="B704" s="261"/>
      <c r="C704" s="259"/>
      <c r="D704" s="259"/>
      <c r="E704" s="259"/>
      <c r="F704" s="260"/>
      <c r="G704" s="260"/>
      <c r="H704" s="262"/>
      <c r="I704" s="260"/>
    </row>
    <row r="705" spans="1:9" s="222" customFormat="1">
      <c r="A705" s="258"/>
      <c r="B705" s="261"/>
      <c r="C705" s="259"/>
      <c r="D705" s="259"/>
      <c r="E705" s="259"/>
      <c r="F705" s="260"/>
      <c r="G705" s="260"/>
      <c r="H705" s="262"/>
      <c r="I705" s="260"/>
    </row>
    <row r="706" spans="1:9" s="222" customFormat="1">
      <c r="A706" s="258"/>
      <c r="B706" s="261"/>
      <c r="C706" s="259"/>
      <c r="D706" s="259"/>
      <c r="E706" s="259"/>
      <c r="F706" s="260"/>
      <c r="G706" s="260"/>
      <c r="H706" s="262"/>
      <c r="I706" s="260"/>
    </row>
    <row r="707" spans="1:9" s="222" customFormat="1">
      <c r="A707" s="258"/>
      <c r="B707" s="261"/>
      <c r="C707" s="259"/>
      <c r="D707" s="259"/>
      <c r="E707" s="259"/>
      <c r="F707" s="260"/>
      <c r="G707" s="260"/>
      <c r="H707" s="262"/>
      <c r="I707" s="260"/>
    </row>
    <row r="708" spans="1:9" s="222" customFormat="1">
      <c r="A708" s="258"/>
      <c r="B708" s="261"/>
      <c r="C708" s="259"/>
      <c r="D708" s="259"/>
      <c r="E708" s="259"/>
      <c r="F708" s="260"/>
      <c r="G708" s="260"/>
      <c r="H708" s="262"/>
      <c r="I708" s="260"/>
    </row>
    <row r="709" spans="1:9" s="222" customFormat="1">
      <c r="A709" s="258"/>
      <c r="B709" s="261"/>
      <c r="C709" s="259"/>
      <c r="D709" s="259"/>
      <c r="E709" s="259"/>
      <c r="F709" s="260"/>
      <c r="G709" s="260"/>
      <c r="H709" s="262"/>
      <c r="I709" s="260"/>
    </row>
    <row r="710" spans="1:9" s="222" customFormat="1">
      <c r="A710" s="258"/>
      <c r="B710" s="261"/>
      <c r="C710" s="259"/>
      <c r="D710" s="259"/>
      <c r="E710" s="259"/>
      <c r="F710" s="260"/>
      <c r="G710" s="260"/>
      <c r="H710" s="262"/>
      <c r="I710" s="260"/>
    </row>
    <row r="711" spans="1:9" s="222" customFormat="1">
      <c r="A711" s="258"/>
      <c r="B711" s="261"/>
      <c r="C711" s="259"/>
      <c r="D711" s="259"/>
      <c r="E711" s="259"/>
      <c r="F711" s="260"/>
      <c r="G711" s="260"/>
      <c r="H711" s="262"/>
      <c r="I711" s="260"/>
    </row>
    <row r="712" spans="1:9" s="222" customFormat="1">
      <c r="A712" s="258"/>
      <c r="B712" s="261"/>
      <c r="C712" s="259"/>
      <c r="D712" s="259"/>
      <c r="E712" s="259"/>
      <c r="F712" s="260"/>
      <c r="G712" s="260"/>
      <c r="H712" s="262"/>
      <c r="I712" s="260"/>
    </row>
    <row r="713" spans="1:9" s="222" customFormat="1">
      <c r="A713" s="258"/>
      <c r="B713" s="261"/>
      <c r="C713" s="259"/>
      <c r="D713" s="259"/>
      <c r="E713" s="259"/>
      <c r="F713" s="260"/>
      <c r="G713" s="260"/>
      <c r="H713" s="262"/>
      <c r="I713" s="260"/>
    </row>
    <row r="714" spans="1:9" s="222" customFormat="1">
      <c r="A714" s="258"/>
      <c r="B714" s="261"/>
      <c r="C714" s="259"/>
      <c r="D714" s="259"/>
      <c r="E714" s="259"/>
      <c r="F714" s="260"/>
      <c r="G714" s="260"/>
      <c r="H714" s="262"/>
      <c r="I714" s="260"/>
    </row>
    <row r="715" spans="1:9" s="222" customFormat="1">
      <c r="A715" s="258"/>
      <c r="B715" s="261"/>
      <c r="C715" s="259"/>
      <c r="D715" s="259"/>
      <c r="E715" s="259"/>
      <c r="F715" s="260"/>
      <c r="G715" s="260"/>
      <c r="H715" s="262"/>
      <c r="I715" s="260"/>
    </row>
    <row r="716" spans="1:9" s="222" customFormat="1">
      <c r="A716" s="258"/>
      <c r="B716" s="261"/>
      <c r="C716" s="259"/>
      <c r="D716" s="259"/>
      <c r="E716" s="259"/>
      <c r="F716" s="260"/>
      <c r="G716" s="260"/>
      <c r="H716" s="262"/>
      <c r="I716" s="260"/>
    </row>
    <row r="717" spans="1:9" s="222" customFormat="1">
      <c r="A717" s="258"/>
      <c r="B717" s="261"/>
      <c r="C717" s="259"/>
      <c r="D717" s="259"/>
      <c r="E717" s="259"/>
      <c r="F717" s="260"/>
      <c r="G717" s="260"/>
      <c r="H717" s="262"/>
      <c r="I717" s="260"/>
    </row>
    <row r="718" spans="1:9" s="222" customFormat="1">
      <c r="A718" s="258"/>
      <c r="B718" s="261"/>
      <c r="C718" s="259"/>
      <c r="D718" s="259"/>
      <c r="E718" s="259"/>
      <c r="F718" s="260"/>
      <c r="G718" s="260"/>
      <c r="H718" s="262"/>
      <c r="I718" s="260"/>
    </row>
    <row r="719" spans="1:9" s="222" customFormat="1">
      <c r="A719" s="258"/>
      <c r="B719" s="261"/>
      <c r="C719" s="259"/>
      <c r="D719" s="259"/>
      <c r="E719" s="259"/>
      <c r="F719" s="260"/>
      <c r="G719" s="260"/>
      <c r="H719" s="262"/>
      <c r="I719" s="260"/>
    </row>
    <row r="720" spans="1:9" s="222" customFormat="1">
      <c r="A720" s="258"/>
      <c r="B720" s="261"/>
      <c r="C720" s="259"/>
      <c r="D720" s="259"/>
      <c r="E720" s="259"/>
      <c r="F720" s="260"/>
      <c r="G720" s="260"/>
      <c r="H720" s="262"/>
      <c r="I720" s="260"/>
    </row>
    <row r="721" spans="1:9" s="222" customFormat="1">
      <c r="A721" s="258"/>
      <c r="B721" s="261"/>
      <c r="C721" s="259"/>
      <c r="D721" s="259"/>
      <c r="E721" s="259"/>
      <c r="F721" s="260"/>
      <c r="G721" s="260"/>
      <c r="H721" s="262"/>
      <c r="I721" s="260"/>
    </row>
    <row r="722" spans="1:9" s="222" customFormat="1">
      <c r="A722" s="258"/>
      <c r="B722" s="261"/>
      <c r="C722" s="259"/>
      <c r="D722" s="259"/>
      <c r="E722" s="259"/>
      <c r="F722" s="260"/>
      <c r="G722" s="260"/>
      <c r="H722" s="262"/>
      <c r="I722" s="260"/>
    </row>
    <row r="723" spans="1:9" s="222" customFormat="1">
      <c r="A723" s="258"/>
      <c r="B723" s="261"/>
      <c r="C723" s="259"/>
      <c r="D723" s="259"/>
      <c r="E723" s="259"/>
      <c r="F723" s="260"/>
      <c r="G723" s="260"/>
      <c r="H723" s="262"/>
      <c r="I723" s="260"/>
    </row>
    <row r="724" spans="1:9" s="222" customFormat="1">
      <c r="A724" s="258"/>
      <c r="B724" s="261"/>
      <c r="C724" s="259"/>
      <c r="D724" s="259"/>
      <c r="E724" s="259"/>
      <c r="F724" s="260"/>
      <c r="G724" s="260"/>
      <c r="H724" s="262"/>
      <c r="I724" s="260"/>
    </row>
    <row r="725" spans="1:9" s="222" customFormat="1">
      <c r="A725" s="258"/>
      <c r="B725" s="261"/>
      <c r="C725" s="259"/>
      <c r="D725" s="259"/>
      <c r="E725" s="259"/>
      <c r="F725" s="260"/>
      <c r="G725" s="260"/>
      <c r="H725" s="262"/>
      <c r="I725" s="260"/>
    </row>
    <row r="726" spans="1:9" s="222" customFormat="1">
      <c r="A726" s="258"/>
      <c r="B726" s="261"/>
      <c r="C726" s="259"/>
      <c r="D726" s="259"/>
      <c r="E726" s="259"/>
      <c r="F726" s="260"/>
      <c r="G726" s="260"/>
      <c r="H726" s="262"/>
      <c r="I726" s="260"/>
    </row>
    <row r="727" spans="1:9" s="222" customFormat="1">
      <c r="A727" s="258"/>
      <c r="B727" s="261"/>
      <c r="C727" s="259"/>
      <c r="D727" s="259"/>
      <c r="E727" s="259"/>
      <c r="F727" s="260"/>
      <c r="G727" s="260"/>
      <c r="H727" s="262"/>
      <c r="I727" s="260"/>
    </row>
    <row r="728" spans="1:9" s="222" customFormat="1">
      <c r="A728" s="258"/>
      <c r="B728" s="261"/>
      <c r="C728" s="259"/>
      <c r="D728" s="259"/>
      <c r="E728" s="259"/>
      <c r="F728" s="260"/>
      <c r="G728" s="260"/>
      <c r="H728" s="262"/>
      <c r="I728" s="260"/>
    </row>
    <row r="729" spans="1:9" s="222" customFormat="1">
      <c r="A729" s="258"/>
      <c r="B729" s="261"/>
      <c r="C729" s="259"/>
      <c r="D729" s="259"/>
      <c r="E729" s="259"/>
      <c r="F729" s="260"/>
      <c r="G729" s="260"/>
      <c r="H729" s="262"/>
      <c r="I729" s="260"/>
    </row>
    <row r="730" spans="1:9" s="222" customFormat="1">
      <c r="A730" s="258"/>
      <c r="B730" s="261"/>
      <c r="C730" s="259"/>
      <c r="D730" s="259"/>
      <c r="E730" s="259"/>
      <c r="F730" s="260"/>
      <c r="G730" s="260"/>
      <c r="H730" s="262"/>
      <c r="I730" s="260"/>
    </row>
    <row r="731" spans="1:9" s="222" customFormat="1">
      <c r="A731" s="258"/>
      <c r="B731" s="261"/>
      <c r="C731" s="259"/>
      <c r="D731" s="259"/>
      <c r="E731" s="259"/>
      <c r="F731" s="260"/>
      <c r="G731" s="260"/>
      <c r="H731" s="262"/>
      <c r="I731" s="260"/>
    </row>
    <row r="732" spans="1:9" s="222" customFormat="1">
      <c r="A732" s="258"/>
      <c r="B732" s="261"/>
      <c r="C732" s="259"/>
      <c r="D732" s="259"/>
      <c r="E732" s="259"/>
      <c r="F732" s="260"/>
      <c r="G732" s="260"/>
      <c r="H732" s="262"/>
      <c r="I732" s="260"/>
    </row>
    <row r="733" spans="1:9" s="222" customFormat="1">
      <c r="A733" s="258"/>
      <c r="B733" s="261"/>
      <c r="C733" s="259"/>
      <c r="D733" s="259"/>
      <c r="E733" s="259"/>
      <c r="F733" s="260"/>
      <c r="G733" s="260"/>
      <c r="H733" s="262"/>
      <c r="I733" s="260"/>
    </row>
    <row r="734" spans="1:9" s="222" customFormat="1">
      <c r="A734" s="258"/>
      <c r="B734" s="261"/>
      <c r="C734" s="259"/>
      <c r="D734" s="259"/>
      <c r="E734" s="259"/>
      <c r="F734" s="260"/>
      <c r="G734" s="260"/>
      <c r="H734" s="262"/>
      <c r="I734" s="260"/>
    </row>
    <row r="735" spans="1:9" s="222" customFormat="1">
      <c r="A735" s="258"/>
      <c r="B735" s="261"/>
      <c r="C735" s="259"/>
      <c r="D735" s="259"/>
      <c r="E735" s="259"/>
      <c r="F735" s="260"/>
      <c r="G735" s="260"/>
      <c r="H735" s="262"/>
      <c r="I735" s="260"/>
    </row>
    <row r="736" spans="1:9" s="222" customFormat="1">
      <c r="A736" s="258"/>
      <c r="B736" s="261"/>
      <c r="C736" s="259"/>
      <c r="D736" s="259"/>
      <c r="E736" s="259"/>
      <c r="F736" s="260"/>
      <c r="G736" s="260"/>
      <c r="H736" s="262"/>
      <c r="I736" s="260"/>
    </row>
    <row r="737" spans="1:9" s="222" customFormat="1">
      <c r="A737" s="258"/>
      <c r="B737" s="261"/>
      <c r="C737" s="259"/>
      <c r="D737" s="259"/>
      <c r="E737" s="259"/>
      <c r="F737" s="260"/>
      <c r="G737" s="260"/>
      <c r="H737" s="262"/>
      <c r="I737" s="260"/>
    </row>
    <row r="738" spans="1:9" s="222" customFormat="1">
      <c r="A738" s="258"/>
      <c r="B738" s="261"/>
      <c r="C738" s="259"/>
      <c r="D738" s="259"/>
      <c r="E738" s="259"/>
      <c r="F738" s="260"/>
      <c r="G738" s="260"/>
      <c r="H738" s="262"/>
      <c r="I738" s="260"/>
    </row>
    <row r="739" spans="1:9" s="222" customFormat="1">
      <c r="A739" s="258"/>
      <c r="B739" s="261"/>
      <c r="C739" s="259"/>
      <c r="D739" s="259"/>
      <c r="E739" s="259"/>
      <c r="F739" s="260"/>
      <c r="G739" s="260"/>
      <c r="H739" s="262"/>
      <c r="I739" s="260"/>
    </row>
    <row r="740" spans="1:9" s="222" customFormat="1">
      <c r="A740" s="258"/>
      <c r="B740" s="261"/>
      <c r="C740" s="259"/>
      <c r="D740" s="259"/>
      <c r="E740" s="259"/>
      <c r="F740" s="260"/>
      <c r="G740" s="260"/>
      <c r="H740" s="262"/>
      <c r="I740" s="260"/>
    </row>
    <row r="741" spans="1:9" s="222" customFormat="1">
      <c r="A741" s="258"/>
      <c r="B741" s="261"/>
      <c r="C741" s="259"/>
      <c r="D741" s="259"/>
      <c r="E741" s="259"/>
      <c r="F741" s="260"/>
      <c r="G741" s="260"/>
      <c r="H741" s="262"/>
      <c r="I741" s="260"/>
    </row>
    <row r="742" spans="1:9" s="222" customFormat="1">
      <c r="A742" s="258"/>
      <c r="B742" s="261"/>
      <c r="C742" s="259"/>
      <c r="D742" s="259"/>
      <c r="E742" s="259"/>
      <c r="F742" s="260"/>
      <c r="G742" s="260"/>
      <c r="H742" s="262"/>
      <c r="I742" s="260"/>
    </row>
    <row r="743" spans="1:9" s="222" customFormat="1">
      <c r="A743" s="258"/>
      <c r="B743" s="261"/>
      <c r="C743" s="259"/>
      <c r="D743" s="259"/>
      <c r="E743" s="259"/>
      <c r="F743" s="260"/>
      <c r="G743" s="260"/>
      <c r="H743" s="262"/>
      <c r="I743" s="260"/>
    </row>
    <row r="744" spans="1:9" s="222" customFormat="1">
      <c r="A744" s="258"/>
      <c r="B744" s="261"/>
      <c r="C744" s="259"/>
      <c r="D744" s="259"/>
      <c r="E744" s="259"/>
      <c r="F744" s="260"/>
      <c r="G744" s="260"/>
      <c r="H744" s="262"/>
      <c r="I744" s="260"/>
    </row>
    <row r="745" spans="1:9" s="222" customFormat="1">
      <c r="A745" s="258"/>
      <c r="B745" s="261"/>
      <c r="C745" s="259"/>
      <c r="D745" s="259"/>
      <c r="E745" s="259"/>
      <c r="F745" s="260"/>
      <c r="G745" s="260"/>
      <c r="H745" s="262"/>
      <c r="I745" s="260"/>
    </row>
    <row r="746" spans="1:9" s="222" customFormat="1">
      <c r="A746" s="258"/>
      <c r="B746" s="261"/>
      <c r="C746" s="259"/>
      <c r="D746" s="259"/>
      <c r="E746" s="259"/>
      <c r="F746" s="260"/>
      <c r="G746" s="260"/>
      <c r="H746" s="262"/>
      <c r="I746" s="260"/>
    </row>
    <row r="747" spans="1:9" s="222" customFormat="1">
      <c r="A747" s="258"/>
      <c r="B747" s="261"/>
      <c r="C747" s="259"/>
      <c r="D747" s="259"/>
      <c r="E747" s="259"/>
      <c r="F747" s="260"/>
      <c r="G747" s="260"/>
      <c r="H747" s="262"/>
      <c r="I747" s="260"/>
    </row>
    <row r="748" spans="1:9" s="222" customFormat="1">
      <c r="A748" s="258"/>
      <c r="B748" s="261"/>
      <c r="C748" s="259"/>
      <c r="D748" s="259"/>
      <c r="E748" s="259"/>
      <c r="F748" s="260"/>
      <c r="G748" s="260"/>
      <c r="H748" s="262"/>
      <c r="I748" s="260"/>
    </row>
    <row r="749" spans="1:9" s="222" customFormat="1">
      <c r="A749" s="258"/>
      <c r="B749" s="261"/>
      <c r="C749" s="259"/>
      <c r="D749" s="259"/>
      <c r="E749" s="259"/>
      <c r="F749" s="260"/>
      <c r="G749" s="260"/>
      <c r="H749" s="262"/>
      <c r="I749" s="260"/>
    </row>
    <row r="750" spans="1:9" s="222" customFormat="1">
      <c r="A750" s="258"/>
      <c r="B750" s="261"/>
      <c r="C750" s="259"/>
      <c r="D750" s="259"/>
      <c r="E750" s="259"/>
      <c r="F750" s="260"/>
      <c r="G750" s="260"/>
      <c r="H750" s="262"/>
      <c r="I750" s="260"/>
    </row>
    <row r="751" spans="1:9" s="222" customFormat="1">
      <c r="A751" s="258"/>
      <c r="B751" s="261"/>
      <c r="C751" s="259"/>
      <c r="D751" s="259"/>
      <c r="E751" s="259"/>
      <c r="F751" s="260"/>
      <c r="G751" s="260"/>
      <c r="H751" s="262"/>
      <c r="I751" s="260"/>
    </row>
    <row r="752" spans="1:9" s="222" customFormat="1">
      <c r="A752" s="258"/>
      <c r="B752" s="261"/>
      <c r="C752" s="259"/>
      <c r="D752" s="259"/>
      <c r="E752" s="259"/>
      <c r="F752" s="260"/>
      <c r="G752" s="260"/>
      <c r="H752" s="262"/>
      <c r="I752" s="260"/>
    </row>
    <row r="753" spans="1:9" s="222" customFormat="1">
      <c r="A753" s="258"/>
      <c r="B753" s="261"/>
      <c r="C753" s="259"/>
      <c r="D753" s="259"/>
      <c r="E753" s="259"/>
      <c r="F753" s="260"/>
      <c r="G753" s="260"/>
      <c r="H753" s="262"/>
      <c r="I753" s="260"/>
    </row>
    <row r="754" spans="1:9" s="222" customFormat="1">
      <c r="A754" s="258"/>
      <c r="B754" s="261"/>
      <c r="C754" s="259"/>
      <c r="D754" s="259"/>
      <c r="E754" s="259"/>
      <c r="F754" s="260"/>
      <c r="G754" s="260"/>
      <c r="H754" s="262"/>
      <c r="I754" s="260"/>
    </row>
    <row r="755" spans="1:9" s="222" customFormat="1">
      <c r="A755" s="258"/>
      <c r="B755" s="261"/>
      <c r="C755" s="259"/>
      <c r="D755" s="259"/>
      <c r="E755" s="259"/>
      <c r="F755" s="260"/>
      <c r="G755" s="260"/>
      <c r="H755" s="262"/>
      <c r="I755" s="260"/>
    </row>
    <row r="756" spans="1:9" s="222" customFormat="1">
      <c r="A756" s="258"/>
      <c r="B756" s="261"/>
      <c r="C756" s="259"/>
      <c r="D756" s="259"/>
      <c r="E756" s="259"/>
      <c r="F756" s="260"/>
      <c r="G756" s="260"/>
      <c r="H756" s="262"/>
      <c r="I756" s="260"/>
    </row>
    <row r="757" spans="1:9" s="222" customFormat="1">
      <c r="A757" s="258"/>
      <c r="B757" s="261"/>
      <c r="C757" s="259"/>
      <c r="D757" s="259"/>
      <c r="E757" s="259"/>
      <c r="F757" s="260"/>
      <c r="G757" s="260"/>
      <c r="H757" s="262"/>
      <c r="I757" s="260"/>
    </row>
    <row r="758" spans="1:9" s="222" customFormat="1">
      <c r="A758" s="258"/>
      <c r="B758" s="261"/>
      <c r="C758" s="259"/>
      <c r="D758" s="259"/>
      <c r="E758" s="259"/>
      <c r="F758" s="260"/>
      <c r="G758" s="260"/>
      <c r="H758" s="262"/>
      <c r="I758" s="260"/>
    </row>
    <row r="759" spans="1:9" s="222" customFormat="1">
      <c r="A759" s="258"/>
      <c r="B759" s="261"/>
      <c r="C759" s="259"/>
      <c r="D759" s="259"/>
      <c r="E759" s="259"/>
      <c r="F759" s="260"/>
      <c r="G759" s="260"/>
      <c r="H759" s="262"/>
      <c r="I759" s="260"/>
    </row>
    <row r="760" spans="1:9" s="222" customFormat="1">
      <c r="A760" s="258"/>
      <c r="B760" s="261"/>
      <c r="C760" s="259"/>
      <c r="D760" s="259"/>
      <c r="E760" s="259"/>
      <c r="F760" s="260"/>
      <c r="G760" s="260"/>
      <c r="H760" s="262"/>
      <c r="I760" s="260"/>
    </row>
    <row r="761" spans="1:9" s="222" customFormat="1">
      <c r="A761" s="258"/>
      <c r="B761" s="261"/>
      <c r="C761" s="259"/>
      <c r="D761" s="259"/>
      <c r="E761" s="259"/>
      <c r="F761" s="260"/>
      <c r="G761" s="260"/>
      <c r="H761" s="262"/>
      <c r="I761" s="260"/>
    </row>
    <row r="762" spans="1:9" s="222" customFormat="1">
      <c r="A762" s="258"/>
      <c r="B762" s="261"/>
      <c r="C762" s="259"/>
      <c r="D762" s="259"/>
      <c r="E762" s="259"/>
      <c r="F762" s="260"/>
      <c r="G762" s="260"/>
      <c r="H762" s="262"/>
      <c r="I762" s="260"/>
    </row>
    <row r="763" spans="1:9" s="222" customFormat="1">
      <c r="A763" s="258"/>
      <c r="B763" s="261"/>
      <c r="C763" s="259"/>
      <c r="D763" s="259"/>
      <c r="E763" s="259"/>
      <c r="F763" s="260"/>
      <c r="G763" s="260"/>
      <c r="H763" s="262"/>
      <c r="I763" s="260"/>
    </row>
    <row r="764" spans="1:9" s="222" customFormat="1">
      <c r="A764" s="258"/>
      <c r="B764" s="261"/>
      <c r="C764" s="259"/>
      <c r="D764" s="259"/>
      <c r="E764" s="259"/>
      <c r="F764" s="260"/>
      <c r="G764" s="260"/>
      <c r="H764" s="262"/>
      <c r="I764" s="260"/>
    </row>
    <row r="765" spans="1:9" s="222" customFormat="1">
      <c r="A765" s="258"/>
      <c r="B765" s="261"/>
      <c r="C765" s="259"/>
      <c r="D765" s="259"/>
      <c r="E765" s="259"/>
      <c r="F765" s="260"/>
      <c r="G765" s="260"/>
      <c r="H765" s="262"/>
      <c r="I765" s="260"/>
    </row>
    <row r="766" spans="1:9" s="222" customFormat="1">
      <c r="A766" s="258"/>
      <c r="B766" s="261"/>
      <c r="C766" s="259"/>
      <c r="D766" s="259"/>
      <c r="E766" s="259"/>
      <c r="F766" s="260"/>
      <c r="G766" s="260"/>
      <c r="H766" s="262"/>
      <c r="I766" s="260"/>
    </row>
    <row r="767" spans="1:9" s="222" customFormat="1">
      <c r="A767" s="258"/>
      <c r="B767" s="261"/>
      <c r="C767" s="259"/>
      <c r="D767" s="259"/>
      <c r="E767" s="259"/>
      <c r="F767" s="260"/>
      <c r="G767" s="260"/>
      <c r="H767" s="262"/>
      <c r="I767" s="260"/>
    </row>
    <row r="768" spans="1:9" s="222" customFormat="1">
      <c r="A768" s="258"/>
      <c r="B768" s="261"/>
      <c r="C768" s="259"/>
      <c r="D768" s="259"/>
      <c r="E768" s="259"/>
      <c r="F768" s="260"/>
      <c r="G768" s="260"/>
      <c r="H768" s="262"/>
      <c r="I768" s="260"/>
    </row>
    <row r="769" spans="1:9" s="222" customFormat="1">
      <c r="A769" s="258"/>
      <c r="B769" s="261"/>
      <c r="C769" s="259"/>
      <c r="D769" s="259"/>
      <c r="E769" s="259"/>
      <c r="F769" s="260"/>
      <c r="G769" s="260"/>
      <c r="H769" s="262"/>
      <c r="I769" s="260"/>
    </row>
    <row r="770" spans="1:9" s="222" customFormat="1">
      <c r="A770" s="258"/>
      <c r="B770" s="261"/>
      <c r="C770" s="259"/>
      <c r="D770" s="259"/>
      <c r="E770" s="259"/>
      <c r="F770" s="260"/>
      <c r="G770" s="260"/>
      <c r="H770" s="262"/>
      <c r="I770" s="260"/>
    </row>
    <row r="771" spans="1:9" s="222" customFormat="1">
      <c r="A771" s="258"/>
      <c r="B771" s="261"/>
      <c r="C771" s="259"/>
      <c r="D771" s="259"/>
      <c r="E771" s="259"/>
      <c r="F771" s="260"/>
      <c r="G771" s="260"/>
      <c r="H771" s="262"/>
      <c r="I771" s="260"/>
    </row>
    <row r="772" spans="1:9" s="222" customFormat="1">
      <c r="A772" s="258"/>
      <c r="B772" s="261"/>
      <c r="C772" s="259"/>
      <c r="D772" s="259"/>
      <c r="E772" s="259"/>
      <c r="F772" s="260"/>
      <c r="G772" s="260"/>
      <c r="H772" s="262"/>
      <c r="I772" s="260"/>
    </row>
    <row r="773" spans="1:9" s="222" customFormat="1">
      <c r="A773" s="258"/>
      <c r="B773" s="261"/>
      <c r="C773" s="259"/>
      <c r="D773" s="259"/>
      <c r="E773" s="259"/>
      <c r="F773" s="260"/>
      <c r="G773" s="260"/>
      <c r="H773" s="262"/>
      <c r="I773" s="260"/>
    </row>
    <row r="774" spans="1:9" s="222" customFormat="1">
      <c r="A774" s="258"/>
      <c r="B774" s="261"/>
      <c r="C774" s="259"/>
      <c r="D774" s="259"/>
      <c r="E774" s="259"/>
      <c r="F774" s="260"/>
      <c r="G774" s="260"/>
      <c r="H774" s="262"/>
      <c r="I774" s="260"/>
    </row>
    <row r="775" spans="1:9" s="222" customFormat="1">
      <c r="A775" s="258"/>
      <c r="B775" s="261"/>
      <c r="C775" s="259"/>
      <c r="D775" s="259"/>
      <c r="E775" s="259"/>
      <c r="F775" s="260"/>
      <c r="G775" s="260"/>
      <c r="H775" s="262"/>
      <c r="I775" s="260"/>
    </row>
    <row r="776" spans="1:9" s="222" customFormat="1">
      <c r="A776" s="258"/>
      <c r="B776" s="261"/>
      <c r="C776" s="259"/>
      <c r="D776" s="259"/>
      <c r="E776" s="259"/>
      <c r="F776" s="260"/>
      <c r="G776" s="260"/>
      <c r="H776" s="262"/>
      <c r="I776" s="260"/>
    </row>
    <row r="777" spans="1:9" s="222" customFormat="1">
      <c r="A777" s="258"/>
      <c r="B777" s="261"/>
      <c r="C777" s="259"/>
      <c r="D777" s="259"/>
      <c r="E777" s="259"/>
      <c r="F777" s="260"/>
      <c r="G777" s="260"/>
      <c r="H777" s="262"/>
      <c r="I777" s="260"/>
    </row>
    <row r="778" spans="1:9" s="222" customFormat="1">
      <c r="A778" s="258"/>
      <c r="B778" s="261"/>
      <c r="C778" s="259"/>
      <c r="D778" s="259"/>
      <c r="E778" s="259"/>
      <c r="F778" s="260"/>
      <c r="G778" s="260"/>
      <c r="H778" s="262"/>
      <c r="I778" s="260"/>
    </row>
    <row r="779" spans="1:9" s="222" customFormat="1">
      <c r="A779" s="258"/>
      <c r="B779" s="261"/>
      <c r="C779" s="259"/>
      <c r="D779" s="259"/>
      <c r="E779" s="259"/>
      <c r="F779" s="260"/>
      <c r="G779" s="260"/>
      <c r="H779" s="262"/>
      <c r="I779" s="260"/>
    </row>
    <row r="780" spans="1:9" s="222" customFormat="1">
      <c r="A780" s="258"/>
      <c r="B780" s="261"/>
      <c r="C780" s="259"/>
      <c r="D780" s="259"/>
      <c r="E780" s="259"/>
      <c r="F780" s="260"/>
      <c r="G780" s="260"/>
      <c r="H780" s="262"/>
      <c r="I780" s="260"/>
    </row>
    <row r="781" spans="1:9" s="222" customFormat="1">
      <c r="A781" s="258"/>
      <c r="B781" s="261"/>
      <c r="C781" s="259"/>
      <c r="D781" s="259"/>
      <c r="E781" s="259"/>
      <c r="F781" s="260"/>
      <c r="G781" s="260"/>
      <c r="H781" s="262"/>
      <c r="I781" s="260"/>
    </row>
    <row r="782" spans="1:9" s="222" customFormat="1">
      <c r="A782" s="258"/>
      <c r="B782" s="261"/>
      <c r="C782" s="259"/>
      <c r="D782" s="259"/>
      <c r="E782" s="259"/>
      <c r="F782" s="260"/>
      <c r="G782" s="260"/>
      <c r="H782" s="262"/>
      <c r="I782" s="260"/>
    </row>
    <row r="783" spans="1:9" s="222" customFormat="1">
      <c r="A783" s="258"/>
      <c r="B783" s="261"/>
      <c r="C783" s="259"/>
      <c r="D783" s="259"/>
      <c r="E783" s="259"/>
      <c r="F783" s="260"/>
      <c r="G783" s="260"/>
      <c r="H783" s="262"/>
      <c r="I783" s="260"/>
    </row>
    <row r="784" spans="1:9" s="222" customFormat="1">
      <c r="A784" s="258"/>
      <c r="B784" s="261"/>
      <c r="C784" s="259"/>
      <c r="D784" s="259"/>
      <c r="E784" s="259"/>
      <c r="F784" s="260"/>
      <c r="G784" s="260"/>
      <c r="H784" s="262"/>
      <c r="I784" s="260"/>
    </row>
    <row r="785" spans="1:9" s="222" customFormat="1">
      <c r="A785" s="258"/>
      <c r="B785" s="261"/>
      <c r="C785" s="259"/>
      <c r="D785" s="259"/>
      <c r="E785" s="259"/>
      <c r="F785" s="260"/>
      <c r="G785" s="260"/>
      <c r="H785" s="262"/>
      <c r="I785" s="260"/>
    </row>
    <row r="786" spans="1:9" s="222" customFormat="1">
      <c r="A786" s="258"/>
      <c r="B786" s="261"/>
      <c r="C786" s="259"/>
      <c r="D786" s="259"/>
      <c r="E786" s="259"/>
      <c r="F786" s="260"/>
      <c r="G786" s="260"/>
      <c r="H786" s="262"/>
      <c r="I786" s="260"/>
    </row>
    <row r="787" spans="1:9" s="222" customFormat="1">
      <c r="A787" s="258"/>
      <c r="B787" s="261"/>
      <c r="C787" s="259"/>
      <c r="D787" s="259"/>
      <c r="E787" s="259"/>
      <c r="F787" s="260"/>
      <c r="G787" s="260"/>
      <c r="H787" s="262"/>
      <c r="I787" s="260"/>
    </row>
    <row r="788" spans="1:9" s="222" customFormat="1">
      <c r="A788" s="258"/>
      <c r="B788" s="261"/>
      <c r="C788" s="259"/>
      <c r="D788" s="259"/>
      <c r="E788" s="259"/>
      <c r="F788" s="260"/>
      <c r="G788" s="260"/>
      <c r="H788" s="262"/>
      <c r="I788" s="260"/>
    </row>
    <row r="789" spans="1:9" s="222" customFormat="1">
      <c r="A789" s="258"/>
      <c r="B789" s="261"/>
      <c r="C789" s="259"/>
      <c r="D789" s="259"/>
      <c r="E789" s="259"/>
      <c r="F789" s="260"/>
      <c r="G789" s="260"/>
      <c r="H789" s="262"/>
      <c r="I789" s="260"/>
    </row>
    <row r="790" spans="1:9" s="222" customFormat="1">
      <c r="A790" s="258"/>
      <c r="B790" s="261"/>
      <c r="C790" s="259"/>
      <c r="D790" s="259"/>
      <c r="E790" s="259"/>
      <c r="F790" s="260"/>
      <c r="G790" s="260"/>
      <c r="H790" s="262"/>
      <c r="I790" s="260"/>
    </row>
    <row r="791" spans="1:9" s="222" customFormat="1">
      <c r="A791" s="258"/>
      <c r="B791" s="261"/>
      <c r="C791" s="259"/>
      <c r="D791" s="259"/>
      <c r="E791" s="259"/>
      <c r="F791" s="260"/>
      <c r="G791" s="260"/>
      <c r="H791" s="262"/>
      <c r="I791" s="260"/>
    </row>
    <row r="792" spans="1:9" s="222" customFormat="1">
      <c r="A792" s="258"/>
      <c r="B792" s="261"/>
      <c r="C792" s="259"/>
      <c r="D792" s="259"/>
      <c r="E792" s="259"/>
      <c r="F792" s="260"/>
      <c r="G792" s="260"/>
      <c r="H792" s="262"/>
      <c r="I792" s="260"/>
    </row>
    <row r="793" spans="1:9" s="222" customFormat="1">
      <c r="A793" s="258"/>
      <c r="B793" s="261"/>
      <c r="C793" s="259"/>
      <c r="D793" s="259"/>
      <c r="E793" s="259"/>
      <c r="F793" s="260"/>
      <c r="G793" s="260"/>
      <c r="H793" s="262"/>
      <c r="I793" s="260"/>
    </row>
    <row r="794" spans="1:9" s="222" customFormat="1">
      <c r="A794" s="258"/>
      <c r="B794" s="261"/>
      <c r="C794" s="259"/>
      <c r="D794" s="259"/>
      <c r="E794" s="259"/>
      <c r="F794" s="260"/>
      <c r="G794" s="260"/>
      <c r="H794" s="262"/>
      <c r="I794" s="260"/>
    </row>
    <row r="795" spans="1:9" s="222" customFormat="1">
      <c r="A795" s="258"/>
      <c r="B795" s="261"/>
      <c r="C795" s="259"/>
      <c r="D795" s="259"/>
      <c r="E795" s="259"/>
      <c r="F795" s="260"/>
      <c r="G795" s="260"/>
      <c r="H795" s="262"/>
      <c r="I795" s="260"/>
    </row>
    <row r="796" spans="1:9" s="222" customFormat="1">
      <c r="A796" s="258"/>
      <c r="B796" s="261"/>
      <c r="C796" s="259"/>
      <c r="D796" s="259"/>
      <c r="E796" s="259"/>
      <c r="F796" s="260"/>
      <c r="G796" s="260"/>
      <c r="H796" s="262"/>
      <c r="I796" s="260"/>
    </row>
    <row r="797" spans="1:9" s="222" customFormat="1">
      <c r="A797" s="258"/>
      <c r="B797" s="261"/>
      <c r="C797" s="259"/>
      <c r="D797" s="259"/>
      <c r="E797" s="259"/>
      <c r="F797" s="260"/>
      <c r="G797" s="260"/>
      <c r="H797" s="262"/>
      <c r="I797" s="260"/>
    </row>
    <row r="798" spans="1:9" s="222" customFormat="1">
      <c r="A798" s="258"/>
      <c r="B798" s="261"/>
      <c r="C798" s="259"/>
      <c r="D798" s="259"/>
      <c r="E798" s="259"/>
      <c r="F798" s="260"/>
      <c r="G798" s="260"/>
      <c r="H798" s="262"/>
      <c r="I798" s="260"/>
    </row>
    <row r="799" spans="1:9" s="222" customFormat="1">
      <c r="A799" s="258"/>
      <c r="B799" s="261"/>
      <c r="C799" s="259"/>
      <c r="D799" s="259"/>
      <c r="E799" s="259"/>
      <c r="F799" s="260"/>
      <c r="G799" s="260"/>
      <c r="H799" s="262"/>
      <c r="I799" s="260"/>
    </row>
    <row r="800" spans="1:9" s="222" customFormat="1">
      <c r="A800" s="258"/>
      <c r="B800" s="261"/>
      <c r="C800" s="259"/>
      <c r="D800" s="259"/>
      <c r="E800" s="259"/>
      <c r="F800" s="260"/>
      <c r="G800" s="260"/>
      <c r="H800" s="262"/>
      <c r="I800" s="260"/>
    </row>
    <row r="801" spans="1:9" s="222" customFormat="1">
      <c r="A801" s="258"/>
      <c r="B801" s="261"/>
      <c r="C801" s="259"/>
      <c r="D801" s="259"/>
      <c r="E801" s="259"/>
      <c r="F801" s="260"/>
      <c r="G801" s="260"/>
      <c r="H801" s="262"/>
      <c r="I801" s="260"/>
    </row>
    <row r="802" spans="1:9" s="222" customFormat="1">
      <c r="A802" s="258"/>
      <c r="B802" s="261"/>
      <c r="C802" s="259"/>
      <c r="D802" s="259"/>
      <c r="E802" s="259"/>
      <c r="F802" s="260"/>
      <c r="G802" s="260"/>
      <c r="H802" s="262"/>
      <c r="I802" s="260"/>
    </row>
    <row r="803" spans="1:9" s="222" customFormat="1">
      <c r="A803" s="258"/>
      <c r="B803" s="261"/>
      <c r="C803" s="259"/>
      <c r="D803" s="259"/>
      <c r="E803" s="259"/>
      <c r="F803" s="260"/>
      <c r="G803" s="260"/>
      <c r="H803" s="262"/>
      <c r="I803" s="260"/>
    </row>
    <row r="804" spans="1:9" s="222" customFormat="1">
      <c r="A804" s="258"/>
      <c r="B804" s="261"/>
      <c r="C804" s="259"/>
      <c r="D804" s="259"/>
      <c r="E804" s="259"/>
      <c r="F804" s="260"/>
      <c r="G804" s="260"/>
      <c r="H804" s="262"/>
      <c r="I804" s="260"/>
    </row>
    <row r="805" spans="1:9" s="222" customFormat="1">
      <c r="A805" s="258"/>
      <c r="B805" s="261"/>
      <c r="C805" s="259"/>
      <c r="D805" s="259"/>
      <c r="E805" s="259"/>
      <c r="F805" s="260"/>
      <c r="G805" s="260"/>
      <c r="H805" s="262"/>
      <c r="I805" s="260"/>
    </row>
    <row r="806" spans="1:9" s="222" customFormat="1">
      <c r="A806" s="258"/>
      <c r="B806" s="261"/>
      <c r="C806" s="259"/>
      <c r="D806" s="259"/>
      <c r="E806" s="259"/>
      <c r="F806" s="260"/>
      <c r="G806" s="260"/>
      <c r="H806" s="262"/>
      <c r="I806" s="260"/>
    </row>
    <row r="807" spans="1:9" s="222" customFormat="1">
      <c r="A807" s="258"/>
      <c r="B807" s="261"/>
      <c r="C807" s="259"/>
      <c r="D807" s="259"/>
      <c r="E807" s="259"/>
      <c r="F807" s="260"/>
      <c r="G807" s="260"/>
      <c r="H807" s="262"/>
      <c r="I807" s="260"/>
    </row>
    <row r="808" spans="1:9" s="222" customFormat="1">
      <c r="A808" s="258"/>
      <c r="B808" s="261"/>
      <c r="C808" s="259"/>
      <c r="D808" s="259"/>
      <c r="E808" s="259"/>
      <c r="F808" s="260"/>
      <c r="G808" s="260"/>
      <c r="H808" s="262"/>
      <c r="I808" s="260"/>
    </row>
    <row r="809" spans="1:9" s="222" customFormat="1">
      <c r="A809" s="258"/>
      <c r="B809" s="261"/>
      <c r="C809" s="259"/>
      <c r="D809" s="259"/>
      <c r="E809" s="259"/>
      <c r="F809" s="260"/>
      <c r="G809" s="260"/>
      <c r="H809" s="262"/>
      <c r="I809" s="260"/>
    </row>
    <row r="810" spans="1:9" s="222" customFormat="1">
      <c r="A810" s="258"/>
      <c r="B810" s="261"/>
      <c r="C810" s="259"/>
      <c r="D810" s="259"/>
      <c r="E810" s="259"/>
      <c r="F810" s="260"/>
      <c r="G810" s="260"/>
      <c r="H810" s="262"/>
      <c r="I810" s="260"/>
    </row>
    <row r="811" spans="1:9" s="222" customFormat="1">
      <c r="A811" s="258"/>
      <c r="B811" s="261"/>
      <c r="C811" s="259"/>
      <c r="D811" s="259"/>
      <c r="E811" s="259"/>
      <c r="F811" s="260"/>
      <c r="G811" s="260"/>
      <c r="H811" s="262"/>
      <c r="I811" s="260"/>
    </row>
    <row r="812" spans="1:9" s="222" customFormat="1">
      <c r="A812" s="258"/>
      <c r="B812" s="261"/>
      <c r="C812" s="259"/>
      <c r="D812" s="259"/>
      <c r="E812" s="259"/>
      <c r="F812" s="260"/>
      <c r="G812" s="260"/>
      <c r="H812" s="262"/>
      <c r="I812" s="260"/>
    </row>
    <row r="813" spans="1:9" s="222" customFormat="1">
      <c r="A813" s="258"/>
      <c r="B813" s="261"/>
      <c r="C813" s="259"/>
      <c r="D813" s="259"/>
      <c r="E813" s="259"/>
      <c r="F813" s="260"/>
      <c r="G813" s="260"/>
      <c r="H813" s="262"/>
      <c r="I813" s="260"/>
    </row>
    <row r="814" spans="1:9" s="222" customFormat="1">
      <c r="A814" s="258"/>
      <c r="B814" s="261"/>
      <c r="C814" s="259"/>
      <c r="D814" s="259"/>
      <c r="E814" s="259"/>
      <c r="F814" s="260"/>
      <c r="G814" s="260"/>
      <c r="H814" s="262"/>
      <c r="I814" s="260"/>
    </row>
    <row r="815" spans="1:9" s="222" customFormat="1">
      <c r="A815" s="258"/>
      <c r="B815" s="261"/>
      <c r="C815" s="259"/>
      <c r="D815" s="259"/>
      <c r="E815" s="259"/>
      <c r="F815" s="260"/>
      <c r="G815" s="260"/>
      <c r="H815" s="262"/>
      <c r="I815" s="260"/>
    </row>
    <row r="816" spans="1:9" s="222" customFormat="1">
      <c r="A816" s="258"/>
      <c r="B816" s="261"/>
      <c r="C816" s="259"/>
      <c r="D816" s="259"/>
      <c r="E816" s="259"/>
      <c r="F816" s="260"/>
      <c r="G816" s="260"/>
      <c r="H816" s="262"/>
      <c r="I816" s="260"/>
    </row>
    <row r="817" spans="1:9" s="222" customFormat="1">
      <c r="A817" s="258"/>
      <c r="B817" s="261"/>
      <c r="C817" s="259"/>
      <c r="D817" s="259"/>
      <c r="E817" s="259"/>
      <c r="F817" s="260"/>
      <c r="G817" s="260"/>
      <c r="H817" s="262"/>
      <c r="I817" s="260"/>
    </row>
    <row r="818" spans="1:9" s="222" customFormat="1">
      <c r="A818" s="258"/>
      <c r="B818" s="261"/>
      <c r="C818" s="259"/>
      <c r="D818" s="259"/>
      <c r="E818" s="259"/>
      <c r="F818" s="260"/>
      <c r="G818" s="260"/>
      <c r="H818" s="262"/>
      <c r="I818" s="260"/>
    </row>
    <row r="819" spans="1:9" s="222" customFormat="1">
      <c r="A819" s="258"/>
      <c r="B819" s="261"/>
      <c r="C819" s="259"/>
      <c r="D819" s="259"/>
      <c r="E819" s="259"/>
      <c r="F819" s="260"/>
      <c r="G819" s="260"/>
      <c r="H819" s="262"/>
      <c r="I819" s="260"/>
    </row>
    <row r="820" spans="1:9" s="222" customFormat="1">
      <c r="A820" s="258"/>
      <c r="B820" s="261"/>
      <c r="C820" s="259"/>
      <c r="D820" s="259"/>
      <c r="E820" s="259"/>
      <c r="F820" s="260"/>
      <c r="G820" s="260"/>
      <c r="H820" s="262"/>
      <c r="I820" s="260"/>
    </row>
    <row r="821" spans="1:9" s="222" customFormat="1">
      <c r="A821" s="258"/>
      <c r="B821" s="261"/>
      <c r="C821" s="259"/>
      <c r="D821" s="259"/>
      <c r="E821" s="259"/>
      <c r="F821" s="260"/>
      <c r="G821" s="260"/>
      <c r="H821" s="262"/>
      <c r="I821" s="260"/>
    </row>
    <row r="822" spans="1:9" s="222" customFormat="1">
      <c r="A822" s="258"/>
      <c r="B822" s="261"/>
      <c r="C822" s="259"/>
      <c r="D822" s="259"/>
      <c r="E822" s="259"/>
      <c r="F822" s="260"/>
      <c r="G822" s="260"/>
      <c r="H822" s="262"/>
      <c r="I822" s="260"/>
    </row>
    <row r="823" spans="1:9" s="222" customFormat="1">
      <c r="A823" s="258"/>
      <c r="B823" s="261"/>
      <c r="C823" s="259"/>
      <c r="D823" s="259"/>
      <c r="E823" s="259"/>
      <c r="F823" s="260"/>
      <c r="G823" s="260"/>
      <c r="H823" s="262"/>
      <c r="I823" s="260"/>
    </row>
    <row r="824" spans="1:9" s="222" customFormat="1">
      <c r="A824" s="258"/>
      <c r="B824" s="261"/>
      <c r="C824" s="259"/>
      <c r="D824" s="259"/>
      <c r="E824" s="259"/>
      <c r="F824" s="260"/>
      <c r="G824" s="260"/>
      <c r="H824" s="262"/>
      <c r="I824" s="260"/>
    </row>
    <row r="825" spans="1:9" s="222" customFormat="1">
      <c r="A825" s="258"/>
      <c r="B825" s="261"/>
      <c r="C825" s="259"/>
      <c r="D825" s="259"/>
      <c r="E825" s="259"/>
      <c r="F825" s="260"/>
      <c r="G825" s="260"/>
      <c r="H825" s="262"/>
      <c r="I825" s="260"/>
    </row>
    <row r="826" spans="1:9" s="222" customFormat="1">
      <c r="A826" s="258"/>
      <c r="B826" s="261"/>
      <c r="C826" s="259"/>
      <c r="D826" s="259"/>
      <c r="E826" s="259"/>
      <c r="F826" s="260"/>
      <c r="G826" s="260"/>
      <c r="H826" s="262"/>
      <c r="I826" s="260"/>
    </row>
    <row r="827" spans="1:9" s="222" customFormat="1">
      <c r="A827" s="258"/>
      <c r="B827" s="261"/>
      <c r="C827" s="259"/>
      <c r="D827" s="259"/>
      <c r="E827" s="259"/>
      <c r="F827" s="260"/>
      <c r="G827" s="260"/>
      <c r="H827" s="262"/>
      <c r="I827" s="260"/>
    </row>
    <row r="828" spans="1:9" s="222" customFormat="1">
      <c r="A828" s="258"/>
      <c r="B828" s="261"/>
      <c r="C828" s="259"/>
      <c r="D828" s="259"/>
      <c r="E828" s="259"/>
      <c r="F828" s="260"/>
      <c r="G828" s="260"/>
      <c r="H828" s="262"/>
      <c r="I828" s="260"/>
    </row>
    <row r="829" spans="1:9" s="222" customFormat="1">
      <c r="A829" s="258"/>
      <c r="B829" s="261"/>
      <c r="C829" s="259"/>
      <c r="D829" s="259"/>
      <c r="E829" s="259"/>
      <c r="F829" s="260"/>
      <c r="G829" s="260"/>
      <c r="H829" s="262"/>
      <c r="I829" s="260"/>
    </row>
    <row r="830" spans="1:9" s="222" customFormat="1">
      <c r="A830" s="258"/>
      <c r="B830" s="261"/>
      <c r="C830" s="259"/>
      <c r="D830" s="259"/>
      <c r="E830" s="259"/>
      <c r="F830" s="260"/>
      <c r="G830" s="260"/>
      <c r="H830" s="262"/>
      <c r="I830" s="260"/>
    </row>
    <row r="831" spans="1:9" s="222" customFormat="1">
      <c r="A831" s="258"/>
      <c r="B831" s="261"/>
      <c r="C831" s="259"/>
      <c r="D831" s="259"/>
      <c r="E831" s="259"/>
      <c r="F831" s="260"/>
      <c r="G831" s="260"/>
      <c r="H831" s="262"/>
      <c r="I831" s="260"/>
    </row>
    <row r="832" spans="1:9" s="222" customFormat="1">
      <c r="A832" s="258"/>
      <c r="B832" s="261"/>
      <c r="C832" s="259"/>
      <c r="D832" s="259"/>
      <c r="E832" s="259"/>
      <c r="F832" s="260"/>
      <c r="G832" s="260"/>
      <c r="H832" s="262"/>
      <c r="I832" s="260"/>
    </row>
    <row r="833" spans="1:9" s="222" customFormat="1">
      <c r="A833" s="258"/>
      <c r="B833" s="261"/>
      <c r="C833" s="259"/>
      <c r="D833" s="259"/>
      <c r="E833" s="259"/>
      <c r="F833" s="260"/>
      <c r="G833" s="260"/>
      <c r="H833" s="262"/>
      <c r="I833" s="260"/>
    </row>
    <row r="834" spans="1:9" s="222" customFormat="1">
      <c r="A834" s="258"/>
      <c r="B834" s="261"/>
      <c r="C834" s="259"/>
      <c r="D834" s="259"/>
      <c r="E834" s="259"/>
      <c r="F834" s="260"/>
      <c r="G834" s="260"/>
      <c r="H834" s="262"/>
      <c r="I834" s="260"/>
    </row>
    <row r="835" spans="1:9" s="222" customFormat="1">
      <c r="A835" s="258"/>
      <c r="B835" s="261"/>
      <c r="C835" s="259"/>
      <c r="D835" s="259"/>
      <c r="E835" s="259"/>
      <c r="F835" s="260"/>
      <c r="G835" s="260"/>
      <c r="H835" s="262"/>
      <c r="I835" s="260"/>
    </row>
    <row r="836" spans="1:9" s="222" customFormat="1">
      <c r="A836" s="258"/>
      <c r="B836" s="261"/>
      <c r="C836" s="259"/>
      <c r="D836" s="259"/>
      <c r="E836" s="259"/>
      <c r="F836" s="260"/>
      <c r="G836" s="260"/>
      <c r="H836" s="262"/>
      <c r="I836" s="260"/>
    </row>
    <row r="837" spans="1:9" s="222" customFormat="1">
      <c r="A837" s="258"/>
      <c r="B837" s="261"/>
      <c r="C837" s="259"/>
      <c r="D837" s="259"/>
      <c r="E837" s="259"/>
      <c r="F837" s="260"/>
      <c r="G837" s="260"/>
      <c r="H837" s="262"/>
      <c r="I837" s="260"/>
    </row>
    <row r="838" spans="1:9" s="222" customFormat="1">
      <c r="A838" s="258"/>
      <c r="B838" s="261"/>
      <c r="C838" s="259"/>
      <c r="D838" s="259"/>
      <c r="E838" s="259"/>
      <c r="F838" s="260"/>
      <c r="G838" s="260"/>
      <c r="H838" s="262"/>
      <c r="I838" s="260"/>
    </row>
    <row r="839" spans="1:9" s="222" customFormat="1">
      <c r="A839" s="258"/>
      <c r="B839" s="261"/>
      <c r="C839" s="259"/>
      <c r="D839" s="259"/>
      <c r="E839" s="259"/>
      <c r="F839" s="260"/>
      <c r="G839" s="260"/>
      <c r="H839" s="262"/>
      <c r="I839" s="260"/>
    </row>
    <row r="840" spans="1:9" s="222" customFormat="1">
      <c r="A840" s="258"/>
      <c r="B840" s="261"/>
      <c r="C840" s="259"/>
      <c r="D840" s="259"/>
      <c r="E840" s="259"/>
      <c r="F840" s="260"/>
      <c r="G840" s="260"/>
      <c r="H840" s="262"/>
      <c r="I840" s="260"/>
    </row>
    <row r="841" spans="1:9" s="222" customFormat="1">
      <c r="A841" s="258"/>
      <c r="B841" s="261"/>
      <c r="C841" s="259"/>
      <c r="D841" s="259"/>
      <c r="E841" s="259"/>
      <c r="F841" s="260"/>
      <c r="G841" s="260"/>
      <c r="H841" s="262"/>
      <c r="I841" s="260"/>
    </row>
    <row r="842" spans="1:9" s="222" customFormat="1">
      <c r="A842" s="258"/>
      <c r="B842" s="261"/>
      <c r="C842" s="259"/>
      <c r="D842" s="259"/>
      <c r="E842" s="259"/>
      <c r="F842" s="260"/>
      <c r="G842" s="260"/>
      <c r="H842" s="262"/>
      <c r="I842" s="260"/>
    </row>
    <row r="843" spans="1:9" s="222" customFormat="1">
      <c r="A843" s="258"/>
      <c r="B843" s="261"/>
      <c r="C843" s="259"/>
      <c r="D843" s="259"/>
      <c r="E843" s="259"/>
      <c r="F843" s="260"/>
      <c r="G843" s="260"/>
      <c r="H843" s="262"/>
      <c r="I843" s="260"/>
    </row>
    <row r="844" spans="1:9" s="222" customFormat="1">
      <c r="A844" s="258"/>
      <c r="B844" s="261"/>
      <c r="C844" s="259"/>
      <c r="D844" s="259"/>
      <c r="E844" s="259"/>
      <c r="F844" s="260"/>
      <c r="G844" s="260"/>
      <c r="H844" s="262"/>
      <c r="I844" s="260"/>
    </row>
    <row r="845" spans="1:9" s="222" customFormat="1">
      <c r="A845" s="258"/>
      <c r="B845" s="261"/>
      <c r="C845" s="259"/>
      <c r="D845" s="259"/>
      <c r="E845" s="259"/>
      <c r="F845" s="260"/>
      <c r="G845" s="260"/>
      <c r="H845" s="262"/>
      <c r="I845" s="260"/>
    </row>
    <row r="846" spans="1:9" s="222" customFormat="1">
      <c r="A846" s="258"/>
      <c r="B846" s="261"/>
      <c r="C846" s="259"/>
      <c r="D846" s="259"/>
      <c r="E846" s="259"/>
      <c r="F846" s="260"/>
      <c r="G846" s="260"/>
      <c r="H846" s="262"/>
      <c r="I846" s="260"/>
    </row>
    <row r="847" spans="1:9" s="222" customFormat="1">
      <c r="A847" s="258"/>
      <c r="B847" s="261"/>
      <c r="C847" s="259"/>
      <c r="D847" s="259"/>
      <c r="E847" s="259"/>
      <c r="F847" s="260"/>
      <c r="G847" s="260"/>
      <c r="H847" s="262"/>
      <c r="I847" s="260"/>
    </row>
    <row r="848" spans="1:9" s="222" customFormat="1">
      <c r="A848" s="258"/>
      <c r="B848" s="261"/>
      <c r="C848" s="259"/>
      <c r="D848" s="259"/>
      <c r="E848" s="259"/>
      <c r="F848" s="260"/>
      <c r="G848" s="260"/>
      <c r="H848" s="262"/>
      <c r="I848" s="260"/>
    </row>
    <row r="849" spans="1:9" s="222" customFormat="1">
      <c r="A849" s="258"/>
      <c r="B849" s="261"/>
      <c r="C849" s="259"/>
      <c r="D849" s="259"/>
      <c r="E849" s="259"/>
      <c r="F849" s="260"/>
      <c r="G849" s="260"/>
      <c r="H849" s="262"/>
      <c r="I849" s="260"/>
    </row>
    <row r="850" spans="1:9" s="222" customFormat="1">
      <c r="A850" s="258"/>
      <c r="B850" s="261"/>
      <c r="C850" s="259"/>
      <c r="D850" s="259"/>
      <c r="E850" s="259"/>
      <c r="F850" s="260"/>
      <c r="G850" s="260"/>
      <c r="H850" s="262"/>
      <c r="I850" s="260"/>
    </row>
    <row r="851" spans="1:9" s="222" customFormat="1">
      <c r="A851" s="258"/>
      <c r="B851" s="261"/>
      <c r="C851" s="259"/>
      <c r="D851" s="259"/>
      <c r="E851" s="259"/>
      <c r="F851" s="260"/>
      <c r="G851" s="260"/>
      <c r="H851" s="262"/>
      <c r="I851" s="260"/>
    </row>
    <row r="852" spans="1:9" s="222" customFormat="1">
      <c r="A852" s="258"/>
      <c r="B852" s="261"/>
      <c r="C852" s="259"/>
      <c r="D852" s="259"/>
      <c r="E852" s="259"/>
      <c r="F852" s="260"/>
      <c r="G852" s="260"/>
      <c r="H852" s="262"/>
      <c r="I852" s="260"/>
    </row>
    <row r="853" spans="1:9" s="222" customFormat="1">
      <c r="A853" s="258"/>
      <c r="B853" s="261"/>
      <c r="C853" s="259"/>
      <c r="D853" s="259"/>
      <c r="E853" s="259"/>
      <c r="F853" s="260"/>
      <c r="G853" s="260"/>
      <c r="H853" s="262"/>
      <c r="I853" s="260"/>
    </row>
    <row r="854" spans="1:9" s="222" customFormat="1">
      <c r="A854" s="258"/>
      <c r="B854" s="261"/>
      <c r="C854" s="259"/>
      <c r="D854" s="259"/>
      <c r="E854" s="259"/>
      <c r="F854" s="260"/>
      <c r="G854" s="260"/>
      <c r="H854" s="262"/>
      <c r="I854" s="260"/>
    </row>
    <row r="855" spans="1:9" s="222" customFormat="1">
      <c r="A855" s="258"/>
      <c r="B855" s="261"/>
      <c r="C855" s="259"/>
      <c r="D855" s="259"/>
      <c r="E855" s="259"/>
      <c r="F855" s="260"/>
      <c r="G855" s="260"/>
      <c r="H855" s="262"/>
      <c r="I855" s="260"/>
    </row>
    <row r="856" spans="1:9" s="222" customFormat="1">
      <c r="A856" s="258"/>
      <c r="B856" s="261"/>
      <c r="C856" s="259"/>
      <c r="D856" s="259"/>
      <c r="E856" s="259"/>
      <c r="F856" s="260"/>
      <c r="G856" s="260"/>
      <c r="H856" s="262"/>
      <c r="I856" s="260"/>
    </row>
    <row r="857" spans="1:9" s="222" customFormat="1">
      <c r="A857" s="258"/>
      <c r="B857" s="261"/>
      <c r="C857" s="259"/>
      <c r="D857" s="259"/>
      <c r="E857" s="259"/>
      <c r="F857" s="260"/>
      <c r="G857" s="260"/>
      <c r="H857" s="262"/>
      <c r="I857" s="260"/>
    </row>
    <row r="858" spans="1:9" s="222" customFormat="1">
      <c r="A858" s="258"/>
      <c r="B858" s="261"/>
      <c r="C858" s="259"/>
      <c r="D858" s="259"/>
      <c r="E858" s="259"/>
      <c r="F858" s="260"/>
      <c r="G858" s="260"/>
      <c r="H858" s="262"/>
      <c r="I858" s="260"/>
    </row>
    <row r="859" spans="1:9" s="222" customFormat="1">
      <c r="A859" s="258"/>
      <c r="B859" s="261"/>
      <c r="C859" s="259"/>
      <c r="D859" s="259"/>
      <c r="E859" s="259"/>
      <c r="F859" s="260"/>
      <c r="G859" s="260"/>
      <c r="H859" s="262"/>
      <c r="I859" s="260"/>
    </row>
    <row r="860" spans="1:9" s="222" customFormat="1">
      <c r="A860" s="258"/>
      <c r="B860" s="261"/>
      <c r="C860" s="259"/>
      <c r="D860" s="259"/>
      <c r="E860" s="259"/>
      <c r="F860" s="260"/>
      <c r="G860" s="260"/>
      <c r="H860" s="262"/>
      <c r="I860" s="260"/>
    </row>
    <row r="861" spans="1:9" s="222" customFormat="1">
      <c r="A861" s="258"/>
      <c r="B861" s="261"/>
      <c r="C861" s="259"/>
      <c r="D861" s="259"/>
      <c r="E861" s="259"/>
      <c r="F861" s="260"/>
      <c r="G861" s="260"/>
      <c r="H861" s="262"/>
      <c r="I861" s="260"/>
    </row>
    <row r="862" spans="1:9" s="222" customFormat="1">
      <c r="A862" s="258"/>
      <c r="B862" s="261"/>
      <c r="C862" s="259"/>
      <c r="D862" s="259"/>
      <c r="E862" s="259"/>
      <c r="F862" s="260"/>
      <c r="G862" s="260"/>
      <c r="H862" s="262"/>
      <c r="I862" s="260"/>
    </row>
    <row r="863" spans="1:9" s="222" customFormat="1">
      <c r="A863" s="258"/>
      <c r="B863" s="261"/>
      <c r="C863" s="259"/>
      <c r="D863" s="259"/>
      <c r="E863" s="259"/>
      <c r="F863" s="260"/>
      <c r="G863" s="260"/>
      <c r="H863" s="262"/>
      <c r="I863" s="260"/>
    </row>
    <row r="864" spans="1:9" s="222" customFormat="1">
      <c r="A864" s="258"/>
      <c r="B864" s="261"/>
      <c r="C864" s="259"/>
      <c r="D864" s="259"/>
      <c r="E864" s="259"/>
      <c r="F864" s="260"/>
      <c r="G864" s="260"/>
      <c r="H864" s="262"/>
      <c r="I864" s="260"/>
    </row>
    <row r="865" spans="1:9" s="222" customFormat="1">
      <c r="A865" s="258"/>
      <c r="B865" s="261"/>
      <c r="C865" s="259"/>
      <c r="D865" s="259"/>
      <c r="E865" s="259"/>
      <c r="F865" s="260"/>
      <c r="G865" s="260"/>
      <c r="H865" s="262"/>
      <c r="I865" s="260"/>
    </row>
    <row r="866" spans="1:9" s="222" customFormat="1">
      <c r="A866" s="258"/>
      <c r="B866" s="261"/>
      <c r="C866" s="259"/>
      <c r="D866" s="259"/>
      <c r="E866" s="259"/>
      <c r="F866" s="260"/>
      <c r="G866" s="260"/>
      <c r="H866" s="262"/>
      <c r="I866" s="260"/>
    </row>
    <row r="867" spans="1:9" s="222" customFormat="1">
      <c r="A867" s="258"/>
      <c r="B867" s="261"/>
      <c r="C867" s="259"/>
      <c r="D867" s="259"/>
      <c r="E867" s="259"/>
      <c r="F867" s="260"/>
      <c r="G867" s="260"/>
      <c r="H867" s="262"/>
      <c r="I867" s="260"/>
    </row>
    <row r="868" spans="1:9" s="222" customFormat="1">
      <c r="A868" s="258"/>
      <c r="B868" s="261"/>
      <c r="C868" s="259"/>
      <c r="D868" s="259"/>
      <c r="E868" s="259"/>
      <c r="F868" s="260"/>
      <c r="G868" s="260"/>
      <c r="H868" s="262"/>
      <c r="I868" s="260"/>
    </row>
    <row r="869" spans="1:9" s="222" customFormat="1">
      <c r="A869" s="258"/>
      <c r="B869" s="261"/>
      <c r="C869" s="259"/>
      <c r="D869" s="259"/>
      <c r="E869" s="259"/>
      <c r="F869" s="260"/>
      <c r="G869" s="260"/>
      <c r="H869" s="262"/>
      <c r="I869" s="260"/>
    </row>
    <row r="870" spans="1:9" s="222" customFormat="1">
      <c r="A870" s="258"/>
      <c r="B870" s="261"/>
      <c r="C870" s="259"/>
      <c r="D870" s="259"/>
      <c r="E870" s="259"/>
      <c r="F870" s="260"/>
      <c r="G870" s="260"/>
      <c r="H870" s="262"/>
      <c r="I870" s="260"/>
    </row>
    <row r="871" spans="1:9" s="222" customFormat="1">
      <c r="A871" s="258"/>
      <c r="B871" s="261"/>
      <c r="C871" s="259"/>
      <c r="D871" s="259"/>
      <c r="E871" s="259"/>
      <c r="F871" s="260"/>
      <c r="G871" s="260"/>
      <c r="H871" s="262"/>
      <c r="I871" s="260"/>
    </row>
    <row r="872" spans="1:9" s="222" customFormat="1">
      <c r="A872" s="258"/>
      <c r="B872" s="261"/>
      <c r="C872" s="259"/>
      <c r="D872" s="259"/>
      <c r="E872" s="259"/>
      <c r="F872" s="260"/>
      <c r="G872" s="260"/>
      <c r="H872" s="262"/>
      <c r="I872" s="260"/>
    </row>
    <row r="873" spans="1:9" s="222" customFormat="1">
      <c r="A873" s="258"/>
      <c r="B873" s="261"/>
      <c r="C873" s="259"/>
      <c r="D873" s="259"/>
      <c r="E873" s="259"/>
      <c r="F873" s="260"/>
      <c r="G873" s="260"/>
      <c r="H873" s="262"/>
      <c r="I873" s="260"/>
    </row>
    <row r="874" spans="1:9" s="222" customFormat="1">
      <c r="A874" s="258"/>
      <c r="B874" s="261"/>
      <c r="C874" s="259"/>
      <c r="D874" s="259"/>
      <c r="E874" s="259"/>
      <c r="F874" s="260"/>
      <c r="G874" s="260"/>
      <c r="H874" s="262"/>
      <c r="I874" s="260"/>
    </row>
    <row r="875" spans="1:9" s="222" customFormat="1">
      <c r="A875" s="258"/>
      <c r="B875" s="261"/>
      <c r="C875" s="259"/>
      <c r="D875" s="259"/>
      <c r="E875" s="259"/>
      <c r="F875" s="260"/>
      <c r="G875" s="260"/>
      <c r="H875" s="262"/>
      <c r="I875" s="260"/>
    </row>
    <row r="876" spans="1:9" s="222" customFormat="1">
      <c r="A876" s="258"/>
      <c r="B876" s="261"/>
      <c r="C876" s="259"/>
      <c r="D876" s="259"/>
      <c r="E876" s="259"/>
      <c r="F876" s="260"/>
      <c r="G876" s="260"/>
      <c r="H876" s="262"/>
      <c r="I876" s="260"/>
    </row>
    <row r="877" spans="1:9" s="222" customFormat="1">
      <c r="A877" s="258"/>
      <c r="B877" s="261"/>
      <c r="C877" s="259"/>
      <c r="D877" s="259"/>
      <c r="E877" s="259"/>
      <c r="F877" s="260"/>
      <c r="G877" s="260"/>
      <c r="H877" s="262"/>
      <c r="I877" s="260"/>
    </row>
    <row r="878" spans="1:9" s="222" customFormat="1">
      <c r="A878" s="258"/>
      <c r="B878" s="261"/>
      <c r="C878" s="259"/>
      <c r="D878" s="259"/>
      <c r="E878" s="259"/>
      <c r="F878" s="260"/>
      <c r="G878" s="260"/>
      <c r="H878" s="262"/>
      <c r="I878" s="260"/>
    </row>
    <row r="879" spans="1:9" s="222" customFormat="1">
      <c r="A879" s="258"/>
      <c r="B879" s="261"/>
      <c r="C879" s="259"/>
      <c r="D879" s="259"/>
      <c r="E879" s="259"/>
      <c r="F879" s="260"/>
      <c r="G879" s="260"/>
      <c r="H879" s="262"/>
      <c r="I879" s="260"/>
    </row>
    <row r="880" spans="1:9" s="222" customFormat="1">
      <c r="A880" s="258"/>
      <c r="B880" s="261"/>
      <c r="C880" s="259"/>
      <c r="D880" s="259"/>
      <c r="E880" s="259"/>
      <c r="F880" s="260"/>
      <c r="G880" s="260"/>
      <c r="H880" s="262"/>
      <c r="I880" s="260"/>
    </row>
    <row r="881" spans="1:9" s="222" customFormat="1">
      <c r="A881" s="258"/>
      <c r="B881" s="261"/>
      <c r="C881" s="259"/>
      <c r="D881" s="259"/>
      <c r="E881" s="259"/>
      <c r="F881" s="260"/>
      <c r="G881" s="260"/>
      <c r="H881" s="262"/>
      <c r="I881" s="260"/>
    </row>
    <row r="882" spans="1:9" s="222" customFormat="1">
      <c r="A882" s="258"/>
      <c r="B882" s="261"/>
      <c r="C882" s="259"/>
      <c r="D882" s="259"/>
      <c r="E882" s="259"/>
      <c r="F882" s="260"/>
      <c r="G882" s="260"/>
      <c r="H882" s="262"/>
      <c r="I882" s="260"/>
    </row>
    <row r="883" spans="1:9" s="222" customFormat="1">
      <c r="A883" s="258"/>
      <c r="B883" s="261"/>
      <c r="C883" s="259"/>
      <c r="D883" s="259"/>
      <c r="E883" s="259"/>
      <c r="F883" s="260"/>
      <c r="G883" s="260"/>
      <c r="H883" s="262"/>
      <c r="I883" s="260"/>
    </row>
    <row r="884" spans="1:9" s="222" customFormat="1">
      <c r="A884" s="258"/>
      <c r="B884" s="261"/>
      <c r="C884" s="259"/>
      <c r="D884" s="259"/>
      <c r="E884" s="259"/>
      <c r="F884" s="260"/>
      <c r="G884" s="260"/>
      <c r="H884" s="262"/>
      <c r="I884" s="260"/>
    </row>
    <row r="885" spans="1:9" s="222" customFormat="1">
      <c r="A885" s="258"/>
      <c r="B885" s="261"/>
      <c r="C885" s="259"/>
      <c r="D885" s="259"/>
      <c r="E885" s="259"/>
      <c r="F885" s="260"/>
      <c r="G885" s="260"/>
      <c r="H885" s="262"/>
      <c r="I885" s="260"/>
    </row>
    <row r="886" spans="1:9" s="222" customFormat="1">
      <c r="A886" s="258"/>
      <c r="B886" s="261"/>
      <c r="C886" s="259"/>
      <c r="D886" s="259"/>
      <c r="E886" s="259"/>
      <c r="F886" s="260"/>
      <c r="G886" s="260"/>
      <c r="H886" s="262"/>
      <c r="I886" s="260"/>
    </row>
    <row r="887" spans="1:9" s="222" customFormat="1">
      <c r="A887" s="258"/>
      <c r="B887" s="261"/>
      <c r="C887" s="259"/>
      <c r="D887" s="259"/>
      <c r="E887" s="259"/>
      <c r="F887" s="260"/>
      <c r="G887" s="260"/>
      <c r="H887" s="262"/>
      <c r="I887" s="260"/>
    </row>
    <row r="888" spans="1:9" s="222" customFormat="1">
      <c r="A888" s="258"/>
      <c r="B888" s="261"/>
      <c r="C888" s="259"/>
      <c r="D888" s="259"/>
      <c r="E888" s="259"/>
      <c r="F888" s="260"/>
      <c r="G888" s="260"/>
      <c r="H888" s="262"/>
      <c r="I888" s="260"/>
    </row>
    <row r="889" spans="1:9" s="222" customFormat="1">
      <c r="A889" s="258"/>
      <c r="B889" s="261"/>
      <c r="C889" s="259"/>
      <c r="D889" s="259"/>
      <c r="E889" s="259"/>
      <c r="F889" s="260"/>
      <c r="G889" s="260"/>
      <c r="H889" s="262"/>
      <c r="I889" s="260"/>
    </row>
    <row r="890" spans="1:9" s="222" customFormat="1">
      <c r="A890" s="258"/>
      <c r="B890" s="261"/>
      <c r="C890" s="259"/>
      <c r="D890" s="259"/>
      <c r="E890" s="259"/>
      <c r="F890" s="260"/>
      <c r="G890" s="260"/>
      <c r="H890" s="262"/>
      <c r="I890" s="260"/>
    </row>
    <row r="891" spans="1:9" s="222" customFormat="1">
      <c r="A891" s="258"/>
      <c r="B891" s="261"/>
      <c r="C891" s="259"/>
      <c r="D891" s="259"/>
      <c r="E891" s="259"/>
      <c r="F891" s="260"/>
      <c r="G891" s="260"/>
      <c r="H891" s="262"/>
      <c r="I891" s="260"/>
    </row>
    <row r="892" spans="1:9" s="222" customFormat="1">
      <c r="A892" s="258"/>
      <c r="B892" s="261"/>
      <c r="C892" s="259"/>
      <c r="D892" s="259"/>
      <c r="E892" s="259"/>
      <c r="F892" s="260"/>
      <c r="G892" s="260"/>
      <c r="H892" s="262"/>
      <c r="I892" s="260"/>
    </row>
    <row r="893" spans="1:9" s="222" customFormat="1">
      <c r="A893" s="258"/>
      <c r="B893" s="261"/>
      <c r="C893" s="259"/>
      <c r="D893" s="259"/>
      <c r="E893" s="259"/>
      <c r="F893" s="260"/>
      <c r="G893" s="260"/>
      <c r="H893" s="262"/>
      <c r="I893" s="260"/>
    </row>
    <row r="894" spans="1:9" s="222" customFormat="1">
      <c r="A894" s="258"/>
      <c r="B894" s="261"/>
      <c r="C894" s="259"/>
      <c r="D894" s="259"/>
      <c r="E894" s="259"/>
      <c r="F894" s="260"/>
      <c r="G894" s="260"/>
      <c r="H894" s="262"/>
      <c r="I894" s="260"/>
    </row>
    <row r="895" spans="1:9" s="222" customFormat="1">
      <c r="A895" s="258"/>
      <c r="B895" s="261"/>
      <c r="C895" s="259"/>
      <c r="D895" s="259"/>
      <c r="E895" s="259"/>
      <c r="F895" s="260"/>
      <c r="G895" s="260"/>
      <c r="H895" s="262"/>
      <c r="I895" s="260"/>
    </row>
    <row r="896" spans="1:9" s="222" customFormat="1">
      <c r="A896" s="258"/>
      <c r="B896" s="261"/>
      <c r="C896" s="259"/>
      <c r="D896" s="259"/>
      <c r="E896" s="259"/>
      <c r="F896" s="260"/>
      <c r="G896" s="260"/>
      <c r="H896" s="262"/>
      <c r="I896" s="260"/>
    </row>
    <row r="897" spans="1:9" s="222" customFormat="1">
      <c r="A897" s="258"/>
      <c r="B897" s="261"/>
      <c r="C897" s="259"/>
      <c r="D897" s="259"/>
      <c r="E897" s="259"/>
      <c r="F897" s="260"/>
      <c r="G897" s="260"/>
      <c r="H897" s="262"/>
      <c r="I897" s="260"/>
    </row>
    <row r="898" spans="1:9" s="222" customFormat="1">
      <c r="A898" s="258"/>
      <c r="B898" s="261"/>
      <c r="C898" s="259"/>
      <c r="D898" s="259"/>
      <c r="E898" s="259"/>
      <c r="F898" s="260"/>
      <c r="G898" s="260"/>
      <c r="H898" s="262"/>
      <c r="I898" s="260"/>
    </row>
    <row r="899" spans="1:9" s="222" customFormat="1">
      <c r="A899" s="258"/>
      <c r="B899" s="261"/>
      <c r="C899" s="259"/>
      <c r="D899" s="259"/>
      <c r="E899" s="259"/>
      <c r="F899" s="260"/>
      <c r="G899" s="260"/>
      <c r="H899" s="262"/>
      <c r="I899" s="260"/>
    </row>
    <row r="900" spans="1:9" s="222" customFormat="1">
      <c r="A900" s="258"/>
      <c r="B900" s="261"/>
      <c r="C900" s="259"/>
      <c r="D900" s="259"/>
      <c r="E900" s="259"/>
      <c r="F900" s="260"/>
      <c r="G900" s="260"/>
      <c r="H900" s="262"/>
      <c r="I900" s="260"/>
    </row>
    <row r="901" spans="1:9" s="222" customFormat="1">
      <c r="A901" s="258"/>
      <c r="B901" s="261"/>
      <c r="C901" s="259"/>
      <c r="D901" s="259"/>
      <c r="E901" s="259"/>
      <c r="F901" s="260"/>
      <c r="G901" s="260"/>
      <c r="H901" s="262"/>
      <c r="I901" s="260"/>
    </row>
    <row r="902" spans="1:9" s="222" customFormat="1">
      <c r="A902" s="258"/>
      <c r="B902" s="261"/>
      <c r="C902" s="259"/>
      <c r="D902" s="259"/>
      <c r="E902" s="259"/>
      <c r="F902" s="260"/>
      <c r="G902" s="260"/>
      <c r="H902" s="262"/>
      <c r="I902" s="260"/>
    </row>
    <row r="903" spans="1:9" s="222" customFormat="1">
      <c r="A903" s="258"/>
      <c r="B903" s="261"/>
      <c r="C903" s="259"/>
      <c r="D903" s="259"/>
      <c r="E903" s="259"/>
      <c r="F903" s="260"/>
      <c r="G903" s="260"/>
      <c r="H903" s="262"/>
      <c r="I903" s="260"/>
    </row>
    <row r="904" spans="1:9" s="222" customFormat="1">
      <c r="A904" s="258"/>
      <c r="B904" s="261"/>
      <c r="C904" s="259"/>
      <c r="D904" s="259"/>
      <c r="E904" s="259"/>
      <c r="F904" s="260"/>
      <c r="G904" s="260"/>
      <c r="H904" s="262"/>
      <c r="I904" s="260"/>
    </row>
    <row r="905" spans="1:9" s="222" customFormat="1">
      <c r="A905" s="258"/>
      <c r="B905" s="261"/>
      <c r="C905" s="259"/>
      <c r="D905" s="259"/>
      <c r="E905" s="259"/>
      <c r="F905" s="260"/>
      <c r="G905" s="260"/>
      <c r="H905" s="262"/>
      <c r="I905" s="260"/>
    </row>
    <row r="906" spans="1:9" s="222" customFormat="1">
      <c r="A906" s="258"/>
      <c r="B906" s="261"/>
      <c r="C906" s="259"/>
      <c r="D906" s="259"/>
      <c r="E906" s="259"/>
      <c r="F906" s="260"/>
      <c r="G906" s="260"/>
      <c r="H906" s="262"/>
      <c r="I906" s="260"/>
    </row>
    <row r="907" spans="1:9" s="222" customFormat="1">
      <c r="A907" s="258"/>
      <c r="B907" s="261"/>
      <c r="C907" s="259"/>
      <c r="D907" s="259"/>
      <c r="E907" s="259"/>
      <c r="F907" s="260"/>
      <c r="G907" s="260"/>
      <c r="H907" s="262"/>
      <c r="I907" s="260"/>
    </row>
    <row r="908" spans="1:9" s="222" customFormat="1">
      <c r="A908" s="258"/>
      <c r="B908" s="261"/>
      <c r="C908" s="259"/>
      <c r="D908" s="259"/>
      <c r="E908" s="259"/>
      <c r="F908" s="260"/>
      <c r="G908" s="260"/>
      <c r="H908" s="262"/>
      <c r="I908" s="260"/>
    </row>
    <row r="909" spans="1:9" s="222" customFormat="1">
      <c r="A909" s="258"/>
      <c r="B909" s="261"/>
      <c r="C909" s="259"/>
      <c r="D909" s="259"/>
      <c r="E909" s="259"/>
      <c r="F909" s="260"/>
      <c r="G909" s="260"/>
      <c r="H909" s="262"/>
      <c r="I909" s="260"/>
    </row>
    <row r="910" spans="1:9" s="222" customFormat="1">
      <c r="A910" s="258"/>
      <c r="B910" s="261"/>
      <c r="C910" s="259"/>
      <c r="D910" s="259"/>
      <c r="E910" s="259"/>
      <c r="F910" s="260"/>
      <c r="G910" s="260"/>
      <c r="H910" s="262"/>
      <c r="I910" s="260"/>
    </row>
    <row r="911" spans="1:9" s="222" customFormat="1">
      <c r="A911" s="258"/>
      <c r="B911" s="261"/>
      <c r="C911" s="259"/>
      <c r="D911" s="259"/>
      <c r="E911" s="259"/>
      <c r="F911" s="260"/>
      <c r="G911" s="260"/>
      <c r="H911" s="262"/>
      <c r="I911" s="260"/>
    </row>
    <row r="912" spans="1:9" s="222" customFormat="1">
      <c r="A912" s="258"/>
      <c r="B912" s="261"/>
      <c r="C912" s="259"/>
      <c r="D912" s="259"/>
      <c r="E912" s="259"/>
      <c r="F912" s="260"/>
      <c r="G912" s="260"/>
      <c r="H912" s="262"/>
      <c r="I912" s="260"/>
    </row>
    <row r="913" spans="1:9" s="222" customFormat="1">
      <c r="A913" s="258"/>
      <c r="B913" s="261"/>
      <c r="C913" s="259"/>
      <c r="D913" s="259"/>
      <c r="E913" s="259"/>
      <c r="F913" s="260"/>
      <c r="G913" s="260"/>
      <c r="H913" s="262"/>
      <c r="I913" s="260"/>
    </row>
    <row r="914" spans="1:9" s="222" customFormat="1">
      <c r="A914" s="258"/>
      <c r="B914" s="261"/>
      <c r="C914" s="259"/>
      <c r="D914" s="259"/>
      <c r="E914" s="259"/>
      <c r="F914" s="260"/>
      <c r="G914" s="260"/>
      <c r="H914" s="262"/>
      <c r="I914" s="260"/>
    </row>
    <row r="915" spans="1:9" s="222" customFormat="1">
      <c r="A915" s="258"/>
      <c r="B915" s="261"/>
      <c r="C915" s="259"/>
      <c r="D915" s="259"/>
      <c r="E915" s="259"/>
      <c r="F915" s="260"/>
      <c r="G915" s="260"/>
      <c r="H915" s="262"/>
      <c r="I915" s="260"/>
    </row>
    <row r="916" spans="1:9" s="222" customFormat="1">
      <c r="A916" s="258"/>
      <c r="B916" s="261"/>
      <c r="C916" s="259"/>
      <c r="D916" s="259"/>
      <c r="E916" s="259"/>
      <c r="F916" s="260"/>
      <c r="G916" s="260"/>
      <c r="H916" s="262"/>
      <c r="I916" s="260"/>
    </row>
    <row r="917" spans="1:9" s="222" customFormat="1">
      <c r="A917" s="258"/>
      <c r="B917" s="261"/>
      <c r="C917" s="259"/>
      <c r="D917" s="259"/>
      <c r="E917" s="259"/>
      <c r="F917" s="260"/>
      <c r="G917" s="260"/>
      <c r="H917" s="262"/>
      <c r="I917" s="260"/>
    </row>
    <row r="918" spans="1:9" s="222" customFormat="1">
      <c r="A918" s="258"/>
      <c r="B918" s="261"/>
      <c r="C918" s="259"/>
      <c r="D918" s="259"/>
      <c r="E918" s="259"/>
      <c r="F918" s="260"/>
      <c r="G918" s="260"/>
      <c r="H918" s="262"/>
      <c r="I918" s="260"/>
    </row>
    <row r="919" spans="1:9" s="222" customFormat="1">
      <c r="A919" s="258"/>
      <c r="B919" s="261"/>
      <c r="C919" s="259"/>
      <c r="D919" s="259"/>
      <c r="E919" s="259"/>
      <c r="F919" s="260"/>
      <c r="G919" s="260"/>
      <c r="H919" s="262"/>
      <c r="I919" s="260"/>
    </row>
    <row r="920" spans="1:9" s="222" customFormat="1">
      <c r="A920" s="258"/>
      <c r="B920" s="261"/>
      <c r="C920" s="259"/>
      <c r="D920" s="259"/>
      <c r="E920" s="259"/>
      <c r="F920" s="260"/>
      <c r="G920" s="260"/>
      <c r="H920" s="262"/>
      <c r="I920" s="260"/>
    </row>
    <row r="921" spans="1:9" s="222" customFormat="1">
      <c r="A921" s="258"/>
      <c r="B921" s="261"/>
      <c r="C921" s="259"/>
      <c r="D921" s="259"/>
      <c r="E921" s="259"/>
      <c r="F921" s="260"/>
      <c r="G921" s="260"/>
      <c r="H921" s="262"/>
      <c r="I921" s="260"/>
    </row>
    <row r="922" spans="1:9" s="222" customFormat="1">
      <c r="A922" s="258"/>
      <c r="B922" s="261"/>
      <c r="C922" s="259"/>
      <c r="D922" s="259"/>
      <c r="E922" s="259"/>
      <c r="F922" s="260"/>
      <c r="G922" s="260"/>
      <c r="H922" s="262"/>
      <c r="I922" s="260"/>
    </row>
    <row r="923" spans="1:9" s="222" customFormat="1">
      <c r="A923" s="258"/>
      <c r="B923" s="261"/>
      <c r="C923" s="259"/>
      <c r="D923" s="259"/>
      <c r="E923" s="259"/>
      <c r="F923" s="260"/>
      <c r="G923" s="260"/>
      <c r="H923" s="262"/>
      <c r="I923" s="260"/>
    </row>
    <row r="924" spans="1:9" s="222" customFormat="1">
      <c r="A924" s="258"/>
      <c r="B924" s="261"/>
      <c r="C924" s="259"/>
      <c r="D924" s="259"/>
      <c r="E924" s="259"/>
      <c r="F924" s="260"/>
      <c r="G924" s="260"/>
      <c r="H924" s="262"/>
      <c r="I924" s="260"/>
    </row>
    <row r="925" spans="1:9" s="222" customFormat="1">
      <c r="A925" s="258"/>
      <c r="B925" s="261"/>
      <c r="C925" s="259"/>
      <c r="D925" s="259"/>
      <c r="E925" s="259"/>
      <c r="F925" s="260"/>
      <c r="G925" s="260"/>
      <c r="H925" s="262"/>
      <c r="I925" s="260"/>
    </row>
    <row r="926" spans="1:9" s="222" customFormat="1">
      <c r="A926" s="258"/>
      <c r="B926" s="261"/>
      <c r="C926" s="259"/>
      <c r="D926" s="259"/>
      <c r="E926" s="259"/>
      <c r="F926" s="260"/>
      <c r="G926" s="260"/>
      <c r="H926" s="262"/>
      <c r="I926" s="260"/>
    </row>
    <row r="927" spans="1:9" s="222" customFormat="1">
      <c r="A927" s="258"/>
      <c r="B927" s="261"/>
      <c r="C927" s="259"/>
      <c r="D927" s="259"/>
      <c r="E927" s="259"/>
      <c r="F927" s="260"/>
      <c r="G927" s="260"/>
      <c r="H927" s="262"/>
      <c r="I927" s="260"/>
    </row>
    <row r="928" spans="1:9" s="222" customFormat="1">
      <c r="A928" s="258"/>
      <c r="B928" s="261"/>
      <c r="C928" s="259"/>
      <c r="D928" s="259"/>
      <c r="E928" s="259"/>
      <c r="F928" s="260"/>
      <c r="G928" s="260"/>
      <c r="H928" s="262"/>
      <c r="I928" s="260"/>
    </row>
    <row r="929" spans="1:9" s="222" customFormat="1">
      <c r="A929" s="258"/>
      <c r="B929" s="261"/>
      <c r="C929" s="259"/>
      <c r="D929" s="259"/>
      <c r="E929" s="259"/>
      <c r="F929" s="260"/>
      <c r="G929" s="260"/>
      <c r="H929" s="262"/>
      <c r="I929" s="260"/>
    </row>
    <row r="930" spans="1:9" s="222" customFormat="1">
      <c r="A930" s="258"/>
      <c r="B930" s="261"/>
      <c r="C930" s="259"/>
      <c r="D930" s="259"/>
      <c r="E930" s="259"/>
      <c r="F930" s="260"/>
      <c r="G930" s="260"/>
      <c r="H930" s="262"/>
      <c r="I930" s="260"/>
    </row>
    <row r="931" spans="1:9" s="222" customFormat="1">
      <c r="A931" s="258"/>
      <c r="B931" s="261"/>
      <c r="C931" s="259"/>
      <c r="D931" s="259"/>
      <c r="E931" s="259"/>
      <c r="F931" s="260"/>
      <c r="G931" s="260"/>
      <c r="H931" s="262"/>
      <c r="I931" s="260"/>
    </row>
    <row r="932" spans="1:9" s="222" customFormat="1">
      <c r="A932" s="258"/>
      <c r="B932" s="261"/>
      <c r="C932" s="259"/>
      <c r="D932" s="259"/>
      <c r="E932" s="259"/>
      <c r="F932" s="260"/>
      <c r="G932" s="260"/>
      <c r="H932" s="262"/>
      <c r="I932" s="260"/>
    </row>
    <row r="933" spans="1:9" s="222" customFormat="1">
      <c r="A933" s="258"/>
      <c r="B933" s="261"/>
      <c r="C933" s="259"/>
      <c r="D933" s="259"/>
      <c r="E933" s="259"/>
      <c r="F933" s="260"/>
      <c r="G933" s="260"/>
      <c r="H933" s="262"/>
      <c r="I933" s="260"/>
    </row>
    <row r="934" spans="1:9" s="222" customFormat="1">
      <c r="A934" s="258"/>
      <c r="B934" s="261"/>
      <c r="C934" s="259"/>
      <c r="D934" s="259"/>
      <c r="E934" s="259"/>
      <c r="F934" s="260"/>
      <c r="G934" s="260"/>
      <c r="H934" s="262"/>
      <c r="I934" s="260"/>
    </row>
    <row r="935" spans="1:9" s="222" customFormat="1">
      <c r="A935" s="258"/>
      <c r="B935" s="261"/>
      <c r="C935" s="259"/>
      <c r="D935" s="259"/>
      <c r="E935" s="259"/>
      <c r="F935" s="260"/>
      <c r="G935" s="260"/>
      <c r="H935" s="262"/>
      <c r="I935" s="260"/>
    </row>
    <row r="936" spans="1:9" s="222" customFormat="1">
      <c r="A936" s="258"/>
      <c r="B936" s="261"/>
      <c r="C936" s="259"/>
      <c r="D936" s="259"/>
      <c r="E936" s="259"/>
      <c r="F936" s="260"/>
      <c r="G936" s="260"/>
      <c r="H936" s="262"/>
      <c r="I936" s="260"/>
    </row>
    <row r="937" spans="1:9" s="222" customFormat="1">
      <c r="A937" s="258"/>
      <c r="B937" s="261"/>
      <c r="C937" s="259"/>
      <c r="D937" s="259"/>
      <c r="E937" s="259"/>
      <c r="F937" s="260"/>
      <c r="G937" s="260"/>
      <c r="H937" s="262"/>
      <c r="I937" s="260"/>
    </row>
    <row r="938" spans="1:9" s="222" customFormat="1">
      <c r="A938" s="258"/>
      <c r="B938" s="261"/>
      <c r="C938" s="259"/>
      <c r="D938" s="259"/>
      <c r="E938" s="259"/>
      <c r="F938" s="260"/>
      <c r="G938" s="260"/>
      <c r="H938" s="262"/>
      <c r="I938" s="260"/>
    </row>
    <row r="939" spans="1:9" s="222" customFormat="1">
      <c r="A939" s="258"/>
      <c r="B939" s="261"/>
      <c r="C939" s="259"/>
      <c r="D939" s="259"/>
      <c r="E939" s="259"/>
      <c r="F939" s="260"/>
      <c r="G939" s="260"/>
      <c r="H939" s="262"/>
      <c r="I939" s="260"/>
    </row>
    <row r="940" spans="1:9" s="222" customFormat="1">
      <c r="A940" s="258"/>
      <c r="B940" s="261"/>
      <c r="C940" s="259"/>
      <c r="D940" s="259"/>
      <c r="E940" s="259"/>
      <c r="F940" s="260"/>
      <c r="G940" s="260"/>
      <c r="H940" s="262"/>
      <c r="I940" s="260"/>
    </row>
    <row r="941" spans="1:9" s="222" customFormat="1">
      <c r="A941" s="258"/>
      <c r="B941" s="261"/>
      <c r="C941" s="259"/>
      <c r="D941" s="259"/>
      <c r="E941" s="259"/>
      <c r="F941" s="260"/>
      <c r="G941" s="260"/>
      <c r="H941" s="262"/>
      <c r="I941" s="260"/>
    </row>
    <row r="942" spans="1:9" s="222" customFormat="1">
      <c r="A942" s="258"/>
      <c r="B942" s="261"/>
      <c r="C942" s="259"/>
      <c r="D942" s="259"/>
      <c r="E942" s="259"/>
      <c r="F942" s="260"/>
      <c r="G942" s="260"/>
      <c r="H942" s="262"/>
      <c r="I942" s="260"/>
    </row>
    <row r="943" spans="1:9" s="222" customFormat="1">
      <c r="A943" s="258"/>
      <c r="B943" s="261"/>
      <c r="C943" s="259"/>
      <c r="D943" s="259"/>
      <c r="E943" s="259"/>
      <c r="F943" s="260"/>
      <c r="G943" s="260"/>
      <c r="H943" s="262"/>
      <c r="I943" s="260"/>
    </row>
    <row r="944" spans="1:9" s="222" customFormat="1">
      <c r="A944" s="258"/>
      <c r="B944" s="261"/>
      <c r="C944" s="259"/>
      <c r="D944" s="259"/>
      <c r="E944" s="259"/>
      <c r="F944" s="260"/>
      <c r="G944" s="260"/>
      <c r="H944" s="262"/>
      <c r="I944" s="260"/>
    </row>
    <row r="945" spans="1:9" s="222" customFormat="1">
      <c r="A945" s="258"/>
      <c r="B945" s="261"/>
      <c r="C945" s="259"/>
      <c r="D945" s="259"/>
      <c r="E945" s="259"/>
      <c r="F945" s="260"/>
      <c r="G945" s="260"/>
      <c r="H945" s="262"/>
      <c r="I945" s="260"/>
    </row>
    <row r="946" spans="1:9" s="222" customFormat="1">
      <c r="A946" s="258"/>
      <c r="B946" s="261"/>
      <c r="C946" s="259"/>
      <c r="D946" s="259"/>
      <c r="E946" s="259"/>
      <c r="F946" s="260"/>
      <c r="G946" s="260"/>
      <c r="H946" s="262"/>
      <c r="I946" s="260"/>
    </row>
    <row r="947" spans="1:9" s="222" customFormat="1">
      <c r="A947" s="258"/>
      <c r="B947" s="261"/>
      <c r="C947" s="259"/>
      <c r="D947" s="259"/>
      <c r="E947" s="259"/>
      <c r="F947" s="260"/>
      <c r="G947" s="260"/>
      <c r="H947" s="262"/>
      <c r="I947" s="260"/>
    </row>
    <row r="948" spans="1:9" s="222" customFormat="1">
      <c r="A948" s="258"/>
      <c r="B948" s="261"/>
      <c r="C948" s="259"/>
      <c r="D948" s="259"/>
      <c r="E948" s="259"/>
      <c r="F948" s="260"/>
      <c r="G948" s="260"/>
      <c r="H948" s="262"/>
      <c r="I948" s="260"/>
    </row>
    <row r="949" spans="1:9" s="222" customFormat="1">
      <c r="A949" s="258"/>
      <c r="B949" s="261"/>
      <c r="C949" s="259"/>
      <c r="D949" s="259"/>
      <c r="E949" s="259"/>
      <c r="F949" s="260"/>
      <c r="G949" s="260"/>
      <c r="H949" s="262"/>
      <c r="I949" s="260"/>
    </row>
    <row r="950" spans="1:9" s="222" customFormat="1">
      <c r="A950" s="258"/>
      <c r="B950" s="261"/>
      <c r="C950" s="259"/>
      <c r="D950" s="259"/>
      <c r="E950" s="259"/>
      <c r="F950" s="260"/>
      <c r="G950" s="260"/>
      <c r="H950" s="262"/>
      <c r="I950" s="260"/>
    </row>
    <row r="951" spans="1:9" s="222" customFormat="1">
      <c r="A951" s="258"/>
      <c r="B951" s="261"/>
      <c r="C951" s="259"/>
      <c r="D951" s="259"/>
      <c r="E951" s="259"/>
      <c r="F951" s="260"/>
      <c r="G951" s="260"/>
      <c r="H951" s="262"/>
      <c r="I951" s="260"/>
    </row>
    <row r="952" spans="1:9" s="222" customFormat="1">
      <c r="A952" s="258"/>
      <c r="B952" s="261"/>
      <c r="C952" s="259"/>
      <c r="D952" s="259"/>
      <c r="E952" s="259"/>
      <c r="F952" s="260"/>
      <c r="G952" s="260"/>
      <c r="H952" s="262"/>
      <c r="I952" s="260"/>
    </row>
    <row r="953" spans="1:9" s="222" customFormat="1">
      <c r="A953" s="258"/>
      <c r="B953" s="261"/>
      <c r="C953" s="259"/>
      <c r="D953" s="259"/>
      <c r="E953" s="259"/>
      <c r="F953" s="260"/>
      <c r="G953" s="260"/>
      <c r="H953" s="262"/>
      <c r="I953" s="260"/>
    </row>
    <row r="954" spans="1:9" s="222" customFormat="1">
      <c r="A954" s="258"/>
      <c r="B954" s="261"/>
      <c r="C954" s="259"/>
      <c r="D954" s="259"/>
      <c r="E954" s="259"/>
      <c r="F954" s="260"/>
      <c r="G954" s="260"/>
      <c r="H954" s="262"/>
      <c r="I954" s="260"/>
    </row>
    <row r="955" spans="1:9" s="222" customFormat="1">
      <c r="A955" s="258"/>
      <c r="B955" s="261"/>
      <c r="C955" s="259"/>
      <c r="D955" s="259"/>
      <c r="E955" s="259"/>
      <c r="F955" s="260"/>
      <c r="G955" s="260"/>
      <c r="H955" s="262"/>
      <c r="I955" s="260"/>
    </row>
    <row r="956" spans="1:9" s="222" customFormat="1">
      <c r="A956" s="258"/>
      <c r="B956" s="261"/>
      <c r="C956" s="259"/>
      <c r="D956" s="259"/>
      <c r="E956" s="259"/>
      <c r="F956" s="260"/>
      <c r="G956" s="260"/>
      <c r="H956" s="262"/>
      <c r="I956" s="260"/>
    </row>
    <row r="957" spans="1:9" s="222" customFormat="1">
      <c r="A957" s="258"/>
      <c r="B957" s="261"/>
      <c r="C957" s="259"/>
      <c r="D957" s="259"/>
      <c r="E957" s="259"/>
      <c r="F957" s="260"/>
      <c r="G957" s="260"/>
      <c r="H957" s="262"/>
      <c r="I957" s="260"/>
    </row>
    <row r="958" spans="1:9" s="222" customFormat="1">
      <c r="A958" s="258"/>
      <c r="B958" s="261"/>
      <c r="C958" s="259"/>
      <c r="D958" s="259"/>
      <c r="E958" s="259"/>
      <c r="F958" s="260"/>
      <c r="G958" s="260"/>
      <c r="H958" s="262"/>
      <c r="I958" s="260"/>
    </row>
    <row r="959" spans="1:9" s="222" customFormat="1">
      <c r="A959" s="258"/>
      <c r="B959" s="261"/>
      <c r="C959" s="259"/>
      <c r="D959" s="259"/>
      <c r="E959" s="259"/>
      <c r="F959" s="260"/>
      <c r="G959" s="260"/>
      <c r="H959" s="262"/>
      <c r="I959" s="260"/>
    </row>
    <row r="960" spans="1:9" s="222" customFormat="1">
      <c r="A960" s="258"/>
      <c r="B960" s="261"/>
      <c r="C960" s="259"/>
      <c r="D960" s="259"/>
      <c r="E960" s="259"/>
      <c r="F960" s="260"/>
      <c r="G960" s="260"/>
      <c r="H960" s="262"/>
      <c r="I960" s="260"/>
    </row>
    <row r="961" spans="1:9" s="222" customFormat="1">
      <c r="A961" s="258"/>
      <c r="B961" s="261"/>
      <c r="C961" s="259"/>
      <c r="D961" s="259"/>
      <c r="E961" s="259"/>
      <c r="F961" s="260"/>
      <c r="G961" s="260"/>
      <c r="H961" s="262"/>
      <c r="I961" s="260"/>
    </row>
    <row r="962" spans="1:9" s="222" customFormat="1">
      <c r="A962" s="258"/>
      <c r="B962" s="261"/>
      <c r="C962" s="259"/>
      <c r="D962" s="259"/>
      <c r="E962" s="259"/>
      <c r="F962" s="260"/>
      <c r="G962" s="260"/>
      <c r="H962" s="262"/>
      <c r="I962" s="260"/>
    </row>
    <row r="963" spans="1:9" s="222" customFormat="1">
      <c r="A963" s="258"/>
      <c r="B963" s="261"/>
      <c r="C963" s="259"/>
      <c r="D963" s="259"/>
      <c r="E963" s="259"/>
      <c r="F963" s="260"/>
      <c r="G963" s="260"/>
      <c r="H963" s="262"/>
      <c r="I963" s="260"/>
    </row>
    <row r="964" spans="1:9" s="222" customFormat="1">
      <c r="A964" s="258"/>
      <c r="B964" s="261"/>
      <c r="C964" s="259"/>
      <c r="D964" s="259"/>
      <c r="E964" s="259"/>
      <c r="F964" s="260"/>
      <c r="G964" s="260"/>
      <c r="H964" s="262"/>
      <c r="I964" s="260"/>
    </row>
    <row r="965" spans="1:9" s="222" customFormat="1">
      <c r="A965" s="258"/>
      <c r="B965" s="261"/>
      <c r="C965" s="259"/>
      <c r="D965" s="259"/>
      <c r="E965" s="259"/>
      <c r="F965" s="260"/>
      <c r="G965" s="260"/>
      <c r="H965" s="262"/>
      <c r="I965" s="260"/>
    </row>
    <row r="966" spans="1:9" s="222" customFormat="1">
      <c r="A966" s="258"/>
      <c r="B966" s="261"/>
      <c r="C966" s="259"/>
      <c r="D966" s="259"/>
      <c r="E966" s="259"/>
      <c r="F966" s="260"/>
      <c r="G966" s="260"/>
      <c r="H966" s="262"/>
      <c r="I966" s="260"/>
    </row>
    <row r="967" spans="1:9" s="222" customFormat="1">
      <c r="A967" s="258"/>
      <c r="B967" s="261"/>
      <c r="C967" s="259"/>
      <c r="D967" s="259"/>
      <c r="E967" s="259"/>
      <c r="F967" s="260"/>
      <c r="G967" s="260"/>
      <c r="H967" s="262"/>
      <c r="I967" s="260"/>
    </row>
    <row r="968" spans="1:9" s="222" customFormat="1">
      <c r="A968" s="258"/>
      <c r="B968" s="261"/>
      <c r="C968" s="259"/>
      <c r="D968" s="259"/>
      <c r="E968" s="259"/>
      <c r="F968" s="260"/>
      <c r="G968" s="260"/>
      <c r="H968" s="262"/>
      <c r="I968" s="260"/>
    </row>
    <row r="969" spans="1:9" s="222" customFormat="1">
      <c r="A969" s="258"/>
      <c r="B969" s="261"/>
      <c r="C969" s="259"/>
      <c r="D969" s="259"/>
      <c r="E969" s="259"/>
      <c r="F969" s="260"/>
      <c r="G969" s="260"/>
      <c r="H969" s="262"/>
      <c r="I969" s="260"/>
    </row>
    <row r="970" spans="1:9" s="222" customFormat="1">
      <c r="A970" s="258"/>
      <c r="B970" s="261"/>
      <c r="C970" s="259"/>
      <c r="D970" s="259"/>
      <c r="E970" s="259"/>
      <c r="F970" s="260"/>
      <c r="G970" s="260"/>
      <c r="H970" s="262"/>
      <c r="I970" s="260"/>
    </row>
    <row r="971" spans="1:9" s="222" customFormat="1">
      <c r="A971" s="258"/>
      <c r="B971" s="261"/>
      <c r="C971" s="259"/>
      <c r="D971" s="259"/>
      <c r="E971" s="259"/>
      <c r="F971" s="260"/>
      <c r="G971" s="260"/>
      <c r="H971" s="262"/>
      <c r="I971" s="260"/>
    </row>
    <row r="972" spans="1:9" s="222" customFormat="1">
      <c r="A972" s="258"/>
      <c r="B972" s="261"/>
      <c r="C972" s="259"/>
      <c r="D972" s="259"/>
      <c r="E972" s="259"/>
      <c r="F972" s="260"/>
      <c r="G972" s="260"/>
      <c r="H972" s="262"/>
      <c r="I972" s="260"/>
    </row>
    <row r="973" spans="1:9" s="222" customFormat="1">
      <c r="A973" s="258"/>
      <c r="B973" s="261"/>
      <c r="C973" s="259"/>
      <c r="D973" s="259"/>
      <c r="E973" s="259"/>
      <c r="F973" s="260"/>
      <c r="G973" s="260"/>
      <c r="H973" s="262"/>
      <c r="I973" s="260"/>
    </row>
    <row r="974" spans="1:9" s="222" customFormat="1">
      <c r="A974" s="258"/>
      <c r="B974" s="261"/>
      <c r="C974" s="259"/>
      <c r="D974" s="259"/>
      <c r="E974" s="259"/>
      <c r="F974" s="260"/>
      <c r="G974" s="260"/>
      <c r="H974" s="262"/>
      <c r="I974" s="260"/>
    </row>
    <row r="975" spans="1:9" s="222" customFormat="1">
      <c r="A975" s="258"/>
      <c r="B975" s="261"/>
      <c r="C975" s="259"/>
      <c r="D975" s="259"/>
      <c r="E975" s="259"/>
      <c r="F975" s="260"/>
      <c r="G975" s="260"/>
      <c r="H975" s="262"/>
      <c r="I975" s="260"/>
    </row>
    <row r="976" spans="1:9" s="222" customFormat="1">
      <c r="A976" s="258"/>
      <c r="B976" s="261"/>
      <c r="C976" s="259"/>
      <c r="D976" s="259"/>
      <c r="E976" s="259"/>
      <c r="F976" s="260"/>
      <c r="G976" s="260"/>
      <c r="H976" s="262"/>
      <c r="I976" s="260"/>
    </row>
    <row r="977" spans="1:9" s="222" customFormat="1">
      <c r="A977" s="258"/>
      <c r="B977" s="261"/>
      <c r="C977" s="259"/>
      <c r="D977" s="259"/>
      <c r="E977" s="259"/>
      <c r="F977" s="260"/>
      <c r="G977" s="260"/>
      <c r="H977" s="262"/>
      <c r="I977" s="260"/>
    </row>
    <row r="978" spans="1:9" s="222" customFormat="1">
      <c r="A978" s="258"/>
      <c r="B978" s="261"/>
      <c r="C978" s="259"/>
      <c r="D978" s="259"/>
      <c r="E978" s="259"/>
      <c r="F978" s="260"/>
      <c r="G978" s="260"/>
      <c r="H978" s="262"/>
      <c r="I978" s="260"/>
    </row>
    <row r="979" spans="1:9" s="222" customFormat="1">
      <c r="A979" s="258"/>
      <c r="B979" s="261"/>
      <c r="C979" s="259"/>
      <c r="D979" s="259"/>
      <c r="E979" s="259"/>
      <c r="F979" s="260"/>
      <c r="G979" s="260"/>
      <c r="H979" s="262"/>
      <c r="I979" s="260"/>
    </row>
    <row r="980" spans="1:9" s="222" customFormat="1">
      <c r="A980" s="258"/>
      <c r="B980" s="261"/>
      <c r="C980" s="259"/>
      <c r="D980" s="259"/>
      <c r="E980" s="259"/>
      <c r="F980" s="260"/>
      <c r="G980" s="260"/>
      <c r="H980" s="262"/>
      <c r="I980" s="260"/>
    </row>
    <row r="981" spans="1:9" s="222" customFormat="1">
      <c r="A981" s="258"/>
      <c r="B981" s="261"/>
      <c r="C981" s="259"/>
      <c r="D981" s="259"/>
      <c r="E981" s="259"/>
      <c r="F981" s="260"/>
      <c r="G981" s="260"/>
      <c r="H981" s="262"/>
      <c r="I981" s="260"/>
    </row>
    <row r="982" spans="1:9" s="222" customFormat="1">
      <c r="A982" s="258"/>
      <c r="B982" s="261"/>
      <c r="C982" s="259"/>
      <c r="D982" s="259"/>
      <c r="E982" s="259"/>
      <c r="F982" s="260"/>
      <c r="G982" s="260"/>
      <c r="H982" s="262"/>
      <c r="I982" s="260"/>
    </row>
    <row r="983" spans="1:9" s="222" customFormat="1">
      <c r="A983" s="258"/>
      <c r="B983" s="261"/>
      <c r="C983" s="259"/>
      <c r="D983" s="259"/>
      <c r="E983" s="259"/>
      <c r="F983" s="260"/>
      <c r="G983" s="260"/>
      <c r="H983" s="262"/>
      <c r="I983" s="260"/>
    </row>
    <row r="984" spans="1:9" s="222" customFormat="1">
      <c r="A984" s="258"/>
      <c r="B984" s="261"/>
      <c r="C984" s="259"/>
      <c r="D984" s="259"/>
      <c r="E984" s="259"/>
      <c r="F984" s="260"/>
      <c r="G984" s="260"/>
      <c r="H984" s="262"/>
      <c r="I984" s="260"/>
    </row>
    <row r="985" spans="1:9" s="222" customFormat="1">
      <c r="A985" s="258"/>
      <c r="B985" s="261"/>
      <c r="C985" s="259"/>
      <c r="D985" s="259"/>
      <c r="E985" s="259"/>
      <c r="F985" s="260"/>
      <c r="G985" s="260"/>
      <c r="H985" s="262"/>
      <c r="I985" s="260"/>
    </row>
    <row r="986" spans="1:9" s="222" customFormat="1">
      <c r="A986" s="258"/>
      <c r="B986" s="261"/>
      <c r="C986" s="259"/>
      <c r="D986" s="259"/>
      <c r="E986" s="259"/>
      <c r="F986" s="260"/>
      <c r="G986" s="260"/>
      <c r="H986" s="262"/>
      <c r="I986" s="260"/>
    </row>
    <row r="987" spans="1:9" s="222" customFormat="1">
      <c r="A987" s="258"/>
      <c r="B987" s="261"/>
      <c r="C987" s="259"/>
      <c r="D987" s="259"/>
      <c r="E987" s="259"/>
      <c r="F987" s="260"/>
      <c r="G987" s="260"/>
      <c r="H987" s="262"/>
      <c r="I987" s="260"/>
    </row>
    <row r="988" spans="1:9" s="222" customFormat="1">
      <c r="A988" s="258"/>
      <c r="B988" s="261"/>
      <c r="C988" s="259"/>
      <c r="D988" s="259"/>
      <c r="E988" s="259"/>
      <c r="F988" s="260"/>
      <c r="G988" s="260"/>
      <c r="H988" s="262"/>
      <c r="I988" s="260"/>
    </row>
    <row r="989" spans="1:9" s="222" customFormat="1">
      <c r="A989" s="258"/>
      <c r="B989" s="261"/>
      <c r="C989" s="259"/>
      <c r="D989" s="259"/>
      <c r="E989" s="259"/>
      <c r="F989" s="260"/>
      <c r="G989" s="260"/>
      <c r="H989" s="262"/>
      <c r="I989" s="260"/>
    </row>
    <row r="990" spans="1:9" s="222" customFormat="1">
      <c r="A990" s="258"/>
      <c r="B990" s="261"/>
      <c r="C990" s="259"/>
      <c r="D990" s="259"/>
      <c r="E990" s="259"/>
      <c r="F990" s="260"/>
      <c r="G990" s="260"/>
      <c r="H990" s="262"/>
      <c r="I990" s="260"/>
    </row>
    <row r="991" spans="1:9" s="222" customFormat="1">
      <c r="A991" s="258"/>
      <c r="B991" s="261"/>
      <c r="C991" s="259"/>
      <c r="D991" s="259"/>
      <c r="E991" s="259"/>
      <c r="F991" s="260"/>
      <c r="G991" s="260"/>
      <c r="H991" s="262"/>
      <c r="I991" s="260"/>
    </row>
    <row r="992" spans="1:9" s="222" customFormat="1">
      <c r="A992" s="258"/>
      <c r="B992" s="261"/>
      <c r="C992" s="259"/>
      <c r="D992" s="259"/>
      <c r="E992" s="259"/>
      <c r="F992" s="260"/>
      <c r="G992" s="260"/>
      <c r="H992" s="262"/>
      <c r="I992" s="260"/>
    </row>
    <row r="993" spans="1:9" s="222" customFormat="1">
      <c r="A993" s="258"/>
      <c r="B993" s="261"/>
      <c r="C993" s="259"/>
      <c r="D993" s="259"/>
      <c r="E993" s="259"/>
      <c r="F993" s="260"/>
      <c r="G993" s="260"/>
      <c r="H993" s="262"/>
      <c r="I993" s="260"/>
    </row>
    <row r="994" spans="1:9" s="222" customFormat="1">
      <c r="A994" s="258"/>
      <c r="B994" s="261"/>
      <c r="C994" s="259"/>
      <c r="D994" s="259"/>
      <c r="E994" s="259"/>
      <c r="F994" s="260"/>
      <c r="G994" s="260"/>
      <c r="H994" s="262"/>
      <c r="I994" s="260"/>
    </row>
    <row r="995" spans="1:9" s="222" customFormat="1">
      <c r="A995" s="258"/>
      <c r="B995" s="261"/>
      <c r="C995" s="259"/>
      <c r="D995" s="259"/>
      <c r="E995" s="259"/>
      <c r="F995" s="260"/>
      <c r="G995" s="260"/>
      <c r="H995" s="262"/>
      <c r="I995" s="260"/>
    </row>
    <row r="996" spans="1:9" s="222" customFormat="1">
      <c r="A996" s="258"/>
      <c r="B996" s="261"/>
      <c r="C996" s="259"/>
      <c r="D996" s="259"/>
      <c r="E996" s="259"/>
      <c r="F996" s="260"/>
      <c r="G996" s="260"/>
      <c r="H996" s="262"/>
      <c r="I996" s="260"/>
    </row>
    <row r="997" spans="1:9" s="222" customFormat="1">
      <c r="A997" s="258"/>
      <c r="B997" s="261"/>
      <c r="C997" s="259"/>
      <c r="D997" s="259"/>
      <c r="E997" s="259"/>
      <c r="F997" s="260"/>
      <c r="G997" s="260"/>
      <c r="H997" s="262"/>
      <c r="I997" s="260"/>
    </row>
    <row r="998" spans="1:9" s="222" customFormat="1">
      <c r="A998" s="258"/>
      <c r="B998" s="261"/>
      <c r="C998" s="259"/>
      <c r="D998" s="259"/>
      <c r="E998" s="259"/>
      <c r="F998" s="260"/>
      <c r="G998" s="260"/>
      <c r="H998" s="262"/>
      <c r="I998" s="260"/>
    </row>
    <row r="999" spans="1:9" s="222" customFormat="1">
      <c r="A999" s="258"/>
      <c r="B999" s="261"/>
      <c r="C999" s="259"/>
      <c r="D999" s="259"/>
      <c r="E999" s="259"/>
      <c r="F999" s="260"/>
      <c r="G999" s="260"/>
      <c r="H999" s="262"/>
      <c r="I999" s="260"/>
    </row>
    <row r="1000" spans="1:9" s="222" customFormat="1">
      <c r="A1000" s="258"/>
      <c r="B1000" s="261"/>
      <c r="C1000" s="259"/>
      <c r="D1000" s="259"/>
      <c r="E1000" s="259"/>
      <c r="F1000" s="260"/>
      <c r="G1000" s="260"/>
      <c r="H1000" s="262"/>
      <c r="I1000" s="260"/>
    </row>
    <row r="1001" spans="1:9" s="222" customFormat="1">
      <c r="A1001" s="258"/>
      <c r="B1001" s="261"/>
      <c r="C1001" s="259"/>
      <c r="D1001" s="259"/>
      <c r="E1001" s="259"/>
      <c r="F1001" s="260"/>
      <c r="G1001" s="260"/>
      <c r="H1001" s="262"/>
      <c r="I1001" s="260"/>
    </row>
    <row r="1002" spans="1:9" s="222" customFormat="1">
      <c r="A1002" s="258"/>
      <c r="B1002" s="261"/>
      <c r="C1002" s="259"/>
      <c r="D1002" s="259"/>
      <c r="E1002" s="259"/>
      <c r="F1002" s="260"/>
      <c r="G1002" s="260"/>
      <c r="H1002" s="262"/>
      <c r="I1002" s="260"/>
    </row>
    <row r="1003" spans="1:9" s="222" customFormat="1">
      <c r="A1003" s="258"/>
      <c r="B1003" s="261"/>
      <c r="C1003" s="259"/>
      <c r="D1003" s="259"/>
      <c r="E1003" s="259"/>
      <c r="F1003" s="260"/>
      <c r="G1003" s="260"/>
      <c r="H1003" s="262"/>
      <c r="I1003" s="260"/>
    </row>
    <row r="1004" spans="1:9" s="222" customFormat="1">
      <c r="A1004" s="258"/>
      <c r="B1004" s="261"/>
      <c r="C1004" s="259"/>
      <c r="D1004" s="259"/>
      <c r="E1004" s="259"/>
      <c r="F1004" s="260"/>
      <c r="G1004" s="260"/>
      <c r="H1004" s="262"/>
      <c r="I1004" s="260"/>
    </row>
    <row r="1005" spans="1:9" s="222" customFormat="1">
      <c r="A1005" s="258"/>
      <c r="B1005" s="261"/>
      <c r="C1005" s="259"/>
      <c r="D1005" s="259"/>
      <c r="E1005" s="259"/>
      <c r="F1005" s="260"/>
      <c r="G1005" s="260"/>
      <c r="H1005" s="262"/>
      <c r="I1005" s="260"/>
    </row>
    <row r="1006" spans="1:9" s="222" customFormat="1">
      <c r="A1006" s="258"/>
      <c r="B1006" s="261"/>
      <c r="C1006" s="259"/>
      <c r="D1006" s="259"/>
      <c r="E1006" s="259"/>
      <c r="F1006" s="260"/>
      <c r="G1006" s="260"/>
      <c r="H1006" s="262"/>
      <c r="I1006" s="260"/>
    </row>
    <row r="1007" spans="1:9" s="222" customFormat="1">
      <c r="A1007" s="258"/>
      <c r="B1007" s="261"/>
      <c r="C1007" s="259"/>
      <c r="D1007" s="259"/>
      <c r="E1007" s="259"/>
      <c r="F1007" s="260"/>
      <c r="G1007" s="260"/>
      <c r="H1007" s="262"/>
      <c r="I1007" s="260"/>
    </row>
    <row r="1008" spans="1:9" s="222" customFormat="1">
      <c r="A1008" s="258"/>
      <c r="B1008" s="261"/>
      <c r="C1008" s="259"/>
      <c r="D1008" s="259"/>
      <c r="E1008" s="259"/>
      <c r="F1008" s="260"/>
      <c r="G1008" s="260"/>
      <c r="H1008" s="262"/>
      <c r="I1008" s="260"/>
    </row>
    <row r="1009" spans="1:9" s="222" customFormat="1">
      <c r="A1009" s="258"/>
      <c r="B1009" s="261"/>
      <c r="C1009" s="259"/>
      <c r="D1009" s="259"/>
      <c r="E1009" s="259"/>
      <c r="F1009" s="260"/>
      <c r="G1009" s="260"/>
      <c r="H1009" s="262"/>
      <c r="I1009" s="260"/>
    </row>
    <row r="1010" spans="1:9" s="222" customFormat="1">
      <c r="A1010" s="258"/>
      <c r="B1010" s="261"/>
      <c r="C1010" s="259"/>
      <c r="D1010" s="259"/>
      <c r="E1010" s="259"/>
      <c r="F1010" s="260"/>
      <c r="G1010" s="260"/>
      <c r="H1010" s="262"/>
      <c r="I1010" s="260"/>
    </row>
    <row r="1011" spans="1:9" s="222" customFormat="1">
      <c r="A1011" s="258"/>
      <c r="B1011" s="261"/>
      <c r="C1011" s="259"/>
      <c r="D1011" s="259"/>
      <c r="E1011" s="259"/>
      <c r="F1011" s="260"/>
      <c r="G1011" s="260"/>
      <c r="H1011" s="262"/>
      <c r="I1011" s="260"/>
    </row>
    <row r="1012" spans="1:9" s="222" customFormat="1">
      <c r="A1012" s="258"/>
      <c r="B1012" s="261"/>
      <c r="C1012" s="259"/>
      <c r="D1012" s="259"/>
      <c r="E1012" s="259"/>
      <c r="F1012" s="260"/>
      <c r="G1012" s="260"/>
      <c r="H1012" s="262"/>
      <c r="I1012" s="260"/>
    </row>
    <row r="1013" spans="1:9" s="222" customFormat="1">
      <c r="A1013" s="258"/>
      <c r="B1013" s="261"/>
      <c r="C1013" s="259"/>
      <c r="D1013" s="259"/>
      <c r="E1013" s="259"/>
      <c r="F1013" s="260"/>
      <c r="G1013" s="260"/>
      <c r="H1013" s="262"/>
      <c r="I1013" s="260"/>
    </row>
    <row r="1014" spans="1:9" s="222" customFormat="1">
      <c r="A1014" s="258"/>
      <c r="B1014" s="261"/>
      <c r="C1014" s="259"/>
      <c r="D1014" s="259"/>
      <c r="E1014" s="259"/>
      <c r="F1014" s="260"/>
      <c r="G1014" s="260"/>
      <c r="H1014" s="262"/>
      <c r="I1014" s="260"/>
    </row>
    <row r="1015" spans="1:9" s="222" customFormat="1">
      <c r="A1015" s="258"/>
      <c r="B1015" s="261"/>
      <c r="C1015" s="259"/>
      <c r="D1015" s="259"/>
      <c r="E1015" s="259"/>
      <c r="F1015" s="260"/>
      <c r="G1015" s="260"/>
      <c r="H1015" s="262"/>
      <c r="I1015" s="260"/>
    </row>
    <row r="1016" spans="1:9" s="222" customFormat="1">
      <c r="A1016" s="258"/>
      <c r="B1016" s="261"/>
      <c r="C1016" s="259"/>
      <c r="D1016" s="259"/>
      <c r="E1016" s="259"/>
      <c r="F1016" s="260"/>
      <c r="G1016" s="260"/>
      <c r="H1016" s="262"/>
      <c r="I1016" s="260"/>
    </row>
    <row r="1017" spans="1:9" s="222" customFormat="1">
      <c r="A1017" s="258"/>
      <c r="B1017" s="261"/>
      <c r="C1017" s="259"/>
      <c r="D1017" s="259"/>
      <c r="E1017" s="259"/>
      <c r="F1017" s="260"/>
      <c r="G1017" s="260"/>
      <c r="H1017" s="262"/>
      <c r="I1017" s="260"/>
    </row>
    <row r="1018" spans="1:9" s="222" customFormat="1">
      <c r="A1018" s="258"/>
      <c r="B1018" s="261"/>
      <c r="C1018" s="259"/>
      <c r="D1018" s="259"/>
      <c r="E1018" s="259"/>
      <c r="F1018" s="260"/>
      <c r="G1018" s="260"/>
      <c r="H1018" s="262"/>
      <c r="I1018" s="260"/>
    </row>
    <row r="1019" spans="1:9" s="222" customFormat="1">
      <c r="A1019" s="258"/>
      <c r="B1019" s="261"/>
      <c r="C1019" s="259"/>
      <c r="D1019" s="259"/>
      <c r="E1019" s="259"/>
      <c r="F1019" s="260"/>
      <c r="G1019" s="260"/>
      <c r="H1019" s="262"/>
      <c r="I1019" s="260"/>
    </row>
    <row r="1020" spans="1:9" s="222" customFormat="1">
      <c r="A1020" s="258"/>
      <c r="B1020" s="261"/>
      <c r="C1020" s="259"/>
      <c r="D1020" s="259"/>
      <c r="E1020" s="259"/>
      <c r="F1020" s="260"/>
      <c r="G1020" s="260"/>
      <c r="H1020" s="262"/>
      <c r="I1020" s="260"/>
    </row>
    <row r="1021" spans="1:9" s="222" customFormat="1">
      <c r="A1021" s="258"/>
      <c r="B1021" s="261"/>
      <c r="C1021" s="259"/>
      <c r="D1021" s="259"/>
      <c r="E1021" s="259"/>
      <c r="F1021" s="260"/>
      <c r="G1021" s="260"/>
      <c r="H1021" s="262"/>
      <c r="I1021" s="260"/>
    </row>
    <row r="1022" spans="1:9" s="222" customFormat="1">
      <c r="A1022" s="258"/>
      <c r="B1022" s="261"/>
      <c r="C1022" s="259"/>
      <c r="D1022" s="259"/>
      <c r="E1022" s="259"/>
      <c r="F1022" s="260"/>
      <c r="G1022" s="260"/>
      <c r="H1022" s="262"/>
      <c r="I1022" s="260"/>
    </row>
    <row r="1023" spans="1:9" s="222" customFormat="1">
      <c r="A1023" s="258"/>
      <c r="B1023" s="261"/>
      <c r="C1023" s="259"/>
      <c r="D1023" s="259"/>
      <c r="E1023" s="259"/>
      <c r="F1023" s="260"/>
      <c r="G1023" s="260"/>
      <c r="H1023" s="262"/>
      <c r="I1023" s="260"/>
    </row>
    <row r="1024" spans="1:9" s="222" customFormat="1">
      <c r="A1024" s="258"/>
      <c r="B1024" s="261"/>
      <c r="C1024" s="259"/>
      <c r="D1024" s="259"/>
      <c r="E1024" s="259"/>
      <c r="F1024" s="260"/>
      <c r="G1024" s="260"/>
      <c r="H1024" s="262"/>
      <c r="I1024" s="260"/>
    </row>
    <row r="1025" spans="1:9" s="222" customFormat="1">
      <c r="A1025" s="258"/>
      <c r="B1025" s="261"/>
      <c r="C1025" s="259"/>
      <c r="D1025" s="259"/>
      <c r="E1025" s="259"/>
      <c r="F1025" s="260"/>
      <c r="G1025" s="260"/>
      <c r="H1025" s="262"/>
      <c r="I1025" s="260"/>
    </row>
    <row r="1026" spans="1:9" s="222" customFormat="1">
      <c r="A1026" s="258"/>
      <c r="B1026" s="261"/>
      <c r="C1026" s="259"/>
      <c r="D1026" s="259"/>
      <c r="E1026" s="259"/>
      <c r="F1026" s="260"/>
      <c r="G1026" s="260"/>
      <c r="H1026" s="262"/>
      <c r="I1026" s="260"/>
    </row>
    <row r="1027" spans="1:9" s="222" customFormat="1">
      <c r="A1027" s="258"/>
      <c r="B1027" s="261"/>
      <c r="C1027" s="259"/>
      <c r="D1027" s="259"/>
      <c r="E1027" s="259"/>
      <c r="F1027" s="260"/>
      <c r="G1027" s="260"/>
      <c r="H1027" s="262"/>
      <c r="I1027" s="260"/>
    </row>
    <row r="1028" spans="1:9" s="222" customFormat="1">
      <c r="A1028" s="258"/>
      <c r="B1028" s="261"/>
      <c r="C1028" s="259"/>
      <c r="D1028" s="259"/>
      <c r="E1028" s="259"/>
      <c r="F1028" s="260"/>
      <c r="G1028" s="260"/>
      <c r="H1028" s="262"/>
      <c r="I1028" s="260"/>
    </row>
    <row r="1029" spans="1:9" s="222" customFormat="1">
      <c r="A1029" s="258"/>
      <c r="B1029" s="261"/>
      <c r="C1029" s="259"/>
      <c r="D1029" s="259"/>
      <c r="E1029" s="259"/>
      <c r="F1029" s="260"/>
      <c r="G1029" s="260"/>
      <c r="H1029" s="262"/>
      <c r="I1029" s="260"/>
    </row>
    <row r="1030" spans="1:9" s="222" customFormat="1">
      <c r="A1030" s="258"/>
      <c r="B1030" s="261"/>
      <c r="C1030" s="259"/>
      <c r="D1030" s="259"/>
      <c r="E1030" s="259"/>
      <c r="F1030" s="260"/>
      <c r="G1030" s="260"/>
      <c r="H1030" s="262"/>
      <c r="I1030" s="260"/>
    </row>
    <row r="1031" spans="1:9" s="222" customFormat="1">
      <c r="A1031" s="258"/>
      <c r="B1031" s="261"/>
      <c r="C1031" s="259"/>
      <c r="D1031" s="259"/>
      <c r="E1031" s="259"/>
      <c r="F1031" s="260"/>
      <c r="G1031" s="260"/>
      <c r="H1031" s="262"/>
      <c r="I1031" s="260"/>
    </row>
    <row r="1032" spans="1:9" s="222" customFormat="1">
      <c r="A1032" s="258"/>
      <c r="B1032" s="261"/>
      <c r="C1032" s="259"/>
      <c r="D1032" s="259"/>
      <c r="E1032" s="259"/>
      <c r="F1032" s="260"/>
      <c r="G1032" s="260"/>
      <c r="H1032" s="262"/>
      <c r="I1032" s="260"/>
    </row>
    <row r="1033" spans="1:9" s="222" customFormat="1">
      <c r="A1033" s="258"/>
      <c r="B1033" s="261"/>
      <c r="C1033" s="259"/>
      <c r="D1033" s="259"/>
      <c r="E1033" s="259"/>
      <c r="F1033" s="260"/>
      <c r="G1033" s="260"/>
      <c r="H1033" s="262"/>
      <c r="I1033" s="260"/>
    </row>
    <row r="1034" spans="1:9" s="222" customFormat="1">
      <c r="A1034" s="258"/>
      <c r="B1034" s="261"/>
      <c r="C1034" s="259"/>
      <c r="D1034" s="259"/>
      <c r="E1034" s="259"/>
      <c r="F1034" s="260"/>
      <c r="G1034" s="260"/>
      <c r="H1034" s="262"/>
      <c r="I1034" s="260"/>
    </row>
    <row r="1035" spans="1:9" s="222" customFormat="1">
      <c r="A1035" s="258"/>
      <c r="B1035" s="261"/>
      <c r="C1035" s="259"/>
      <c r="D1035" s="259"/>
      <c r="E1035" s="259"/>
      <c r="F1035" s="260"/>
      <c r="G1035" s="260"/>
      <c r="H1035" s="262"/>
      <c r="I1035" s="260"/>
    </row>
    <row r="1036" spans="1:9" s="222" customFormat="1">
      <c r="A1036" s="258"/>
      <c r="B1036" s="261"/>
      <c r="C1036" s="259"/>
      <c r="D1036" s="259"/>
      <c r="E1036" s="259"/>
      <c r="F1036" s="260"/>
      <c r="G1036" s="260"/>
      <c r="H1036" s="262"/>
      <c r="I1036" s="260"/>
    </row>
    <row r="1037" spans="1:9" s="222" customFormat="1">
      <c r="A1037" s="258"/>
      <c r="B1037" s="261"/>
      <c r="C1037" s="259"/>
      <c r="D1037" s="259"/>
      <c r="E1037" s="259"/>
      <c r="F1037" s="260"/>
      <c r="G1037" s="260"/>
      <c r="H1037" s="262"/>
      <c r="I1037" s="260"/>
    </row>
    <row r="1038" spans="1:9" s="222" customFormat="1">
      <c r="A1038" s="258"/>
      <c r="B1038" s="261"/>
      <c r="C1038" s="259"/>
      <c r="D1038" s="259"/>
      <c r="E1038" s="259"/>
      <c r="F1038" s="260"/>
      <c r="G1038" s="260"/>
      <c r="H1038" s="262"/>
      <c r="I1038" s="260"/>
    </row>
    <row r="1039" spans="1:9" s="222" customFormat="1">
      <c r="A1039" s="258"/>
      <c r="B1039" s="261"/>
      <c r="C1039" s="259"/>
      <c r="D1039" s="259"/>
      <c r="E1039" s="259"/>
      <c r="F1039" s="260"/>
      <c r="G1039" s="260"/>
      <c r="H1039" s="262"/>
      <c r="I1039" s="260"/>
    </row>
    <row r="1040" spans="1:9" s="222" customFormat="1">
      <c r="A1040" s="258"/>
      <c r="B1040" s="261"/>
      <c r="C1040" s="259"/>
      <c r="D1040" s="259"/>
      <c r="E1040" s="259"/>
      <c r="F1040" s="260"/>
      <c r="G1040" s="260"/>
      <c r="H1040" s="262"/>
      <c r="I1040" s="260"/>
    </row>
    <row r="1041" spans="1:9" s="222" customFormat="1">
      <c r="A1041" s="258"/>
      <c r="B1041" s="261"/>
      <c r="C1041" s="259"/>
      <c r="D1041" s="259"/>
      <c r="E1041" s="259"/>
      <c r="F1041" s="260"/>
      <c r="G1041" s="260"/>
      <c r="H1041" s="262"/>
      <c r="I1041" s="260"/>
    </row>
    <row r="1042" spans="1:9" s="222" customFormat="1">
      <c r="A1042" s="258"/>
      <c r="B1042" s="261"/>
      <c r="C1042" s="259"/>
      <c r="D1042" s="259"/>
      <c r="E1042" s="259"/>
      <c r="F1042" s="260"/>
      <c r="G1042" s="260"/>
      <c r="H1042" s="262"/>
      <c r="I1042" s="260"/>
    </row>
    <row r="1043" spans="1:9" s="222" customFormat="1">
      <c r="A1043" s="258"/>
      <c r="B1043" s="261"/>
      <c r="C1043" s="259"/>
      <c r="D1043" s="259"/>
      <c r="E1043" s="259"/>
      <c r="F1043" s="260"/>
      <c r="G1043" s="260"/>
      <c r="H1043" s="262"/>
      <c r="I1043" s="260"/>
    </row>
    <row r="1044" spans="1:9" s="222" customFormat="1">
      <c r="A1044" s="258"/>
      <c r="B1044" s="261"/>
      <c r="C1044" s="259"/>
      <c r="D1044" s="259"/>
      <c r="E1044" s="259"/>
      <c r="F1044" s="260"/>
      <c r="G1044" s="260"/>
      <c r="H1044" s="262"/>
      <c r="I1044" s="260"/>
    </row>
    <row r="1045" spans="1:9" s="222" customFormat="1">
      <c r="A1045" s="258"/>
      <c r="B1045" s="261"/>
      <c r="C1045" s="259"/>
      <c r="D1045" s="259"/>
      <c r="E1045" s="259"/>
      <c r="F1045" s="260"/>
      <c r="G1045" s="260"/>
      <c r="H1045" s="262"/>
      <c r="I1045" s="260"/>
    </row>
    <row r="1046" spans="1:9" s="222" customFormat="1">
      <c r="A1046" s="258"/>
      <c r="B1046" s="261"/>
      <c r="C1046" s="259"/>
      <c r="D1046" s="259"/>
      <c r="E1046" s="259"/>
      <c r="F1046" s="260"/>
      <c r="G1046" s="260"/>
      <c r="H1046" s="262"/>
      <c r="I1046" s="260"/>
    </row>
    <row r="1047" spans="1:9" s="222" customFormat="1">
      <c r="A1047" s="258"/>
      <c r="B1047" s="261"/>
      <c r="C1047" s="259"/>
      <c r="D1047" s="259"/>
      <c r="E1047" s="259"/>
      <c r="F1047" s="260"/>
      <c r="G1047" s="260"/>
      <c r="H1047" s="262"/>
      <c r="I1047" s="260"/>
    </row>
    <row r="1048" spans="1:9" s="222" customFormat="1">
      <c r="A1048" s="258"/>
      <c r="B1048" s="261"/>
      <c r="C1048" s="259"/>
      <c r="D1048" s="259"/>
      <c r="E1048" s="259"/>
      <c r="F1048" s="260"/>
      <c r="G1048" s="260"/>
      <c r="H1048" s="262"/>
      <c r="I1048" s="260"/>
    </row>
    <row r="1049" spans="1:9" s="222" customFormat="1">
      <c r="A1049" s="258"/>
      <c r="B1049" s="261"/>
      <c r="C1049" s="259"/>
      <c r="D1049" s="259"/>
      <c r="E1049" s="259"/>
      <c r="F1049" s="260"/>
      <c r="G1049" s="260"/>
      <c r="H1049" s="262"/>
      <c r="I1049" s="260"/>
    </row>
    <row r="1050" spans="1:9" s="222" customFormat="1">
      <c r="A1050" s="258"/>
      <c r="B1050" s="261"/>
      <c r="C1050" s="259"/>
      <c r="D1050" s="259"/>
      <c r="E1050" s="259"/>
      <c r="F1050" s="260"/>
      <c r="G1050" s="260"/>
      <c r="H1050" s="262"/>
      <c r="I1050" s="260"/>
    </row>
    <row r="1051" spans="1:9" s="222" customFormat="1">
      <c r="A1051" s="258"/>
      <c r="B1051" s="261"/>
      <c r="C1051" s="259"/>
      <c r="D1051" s="259"/>
      <c r="E1051" s="259"/>
      <c r="F1051" s="260"/>
      <c r="G1051" s="260"/>
      <c r="H1051" s="262"/>
      <c r="I1051" s="260"/>
    </row>
    <row r="1052" spans="1:9" s="222" customFormat="1">
      <c r="A1052" s="258"/>
      <c r="B1052" s="261"/>
      <c r="C1052" s="259"/>
      <c r="D1052" s="259"/>
      <c r="E1052" s="259"/>
      <c r="F1052" s="260"/>
      <c r="G1052" s="260"/>
      <c r="H1052" s="262"/>
      <c r="I1052" s="260"/>
    </row>
    <row r="1053" spans="1:9" s="222" customFormat="1">
      <c r="A1053" s="258"/>
      <c r="B1053" s="261"/>
      <c r="C1053" s="259"/>
      <c r="D1053" s="259"/>
      <c r="E1053" s="259"/>
      <c r="F1053" s="260"/>
      <c r="G1053" s="260"/>
      <c r="H1053" s="262"/>
      <c r="I1053" s="260"/>
    </row>
    <row r="1054" spans="1:9" s="222" customFormat="1">
      <c r="A1054" s="258"/>
      <c r="B1054" s="261"/>
      <c r="C1054" s="259"/>
      <c r="D1054" s="259"/>
      <c r="E1054" s="259"/>
      <c r="F1054" s="260"/>
      <c r="G1054" s="260"/>
      <c r="H1054" s="262"/>
      <c r="I1054" s="260"/>
    </row>
    <row r="1055" spans="1:9" s="222" customFormat="1">
      <c r="A1055" s="258"/>
      <c r="B1055" s="261"/>
      <c r="C1055" s="259"/>
      <c r="D1055" s="259"/>
      <c r="E1055" s="259"/>
      <c r="F1055" s="260"/>
      <c r="G1055" s="260"/>
      <c r="H1055" s="262"/>
      <c r="I1055" s="260"/>
    </row>
    <row r="1056" spans="1:9" s="222" customFormat="1">
      <c r="A1056" s="258"/>
      <c r="B1056" s="261"/>
      <c r="C1056" s="259"/>
      <c r="D1056" s="259"/>
      <c r="E1056" s="259"/>
      <c r="F1056" s="260"/>
      <c r="G1056" s="260"/>
      <c r="H1056" s="262"/>
      <c r="I1056" s="260"/>
    </row>
    <row r="1057" spans="1:9" s="222" customFormat="1">
      <c r="A1057" s="258"/>
      <c r="B1057" s="261"/>
      <c r="C1057" s="259"/>
      <c r="D1057" s="259"/>
      <c r="E1057" s="259"/>
      <c r="F1057" s="260"/>
      <c r="G1057" s="260"/>
      <c r="H1057" s="262"/>
      <c r="I1057" s="260"/>
    </row>
    <row r="1058" spans="1:9" s="222" customFormat="1">
      <c r="A1058" s="258"/>
      <c r="B1058" s="261"/>
      <c r="C1058" s="259"/>
      <c r="D1058" s="259"/>
      <c r="E1058" s="259"/>
      <c r="F1058" s="260"/>
      <c r="G1058" s="260"/>
      <c r="H1058" s="262"/>
      <c r="I1058" s="260"/>
    </row>
    <row r="1059" spans="1:9" s="222" customFormat="1">
      <c r="A1059" s="258"/>
      <c r="B1059" s="261"/>
      <c r="C1059" s="259"/>
      <c r="D1059" s="259"/>
      <c r="E1059" s="259"/>
      <c r="F1059" s="260"/>
      <c r="G1059" s="260"/>
      <c r="H1059" s="262"/>
      <c r="I1059" s="260"/>
    </row>
    <row r="1060" spans="1:9" s="222" customFormat="1">
      <c r="A1060" s="258"/>
      <c r="B1060" s="261"/>
      <c r="C1060" s="259"/>
      <c r="D1060" s="259"/>
      <c r="E1060" s="259"/>
      <c r="F1060" s="260"/>
      <c r="G1060" s="260"/>
      <c r="H1060" s="262"/>
      <c r="I1060" s="260"/>
    </row>
    <row r="1061" spans="1:9" s="222" customFormat="1">
      <c r="A1061" s="258"/>
      <c r="B1061" s="261"/>
      <c r="C1061" s="259"/>
      <c r="D1061" s="259"/>
      <c r="E1061" s="259"/>
      <c r="F1061" s="260"/>
      <c r="G1061" s="260"/>
      <c r="H1061" s="262"/>
      <c r="I1061" s="260"/>
    </row>
    <row r="1062" spans="1:9" s="222" customFormat="1">
      <c r="A1062" s="258"/>
      <c r="B1062" s="261"/>
      <c r="C1062" s="259"/>
      <c r="D1062" s="259"/>
      <c r="E1062" s="259"/>
      <c r="F1062" s="260"/>
      <c r="G1062" s="260"/>
      <c r="H1062" s="262"/>
      <c r="I1062" s="260"/>
    </row>
    <row r="1063" spans="1:9" s="222" customFormat="1">
      <c r="A1063" s="258"/>
      <c r="B1063" s="261"/>
      <c r="C1063" s="259"/>
      <c r="D1063" s="259"/>
      <c r="E1063" s="259"/>
      <c r="F1063" s="260"/>
      <c r="G1063" s="260"/>
      <c r="H1063" s="262"/>
      <c r="I1063" s="260"/>
    </row>
    <row r="1064" spans="1:9" s="222" customFormat="1">
      <c r="A1064" s="258"/>
      <c r="B1064" s="261"/>
      <c r="C1064" s="259"/>
      <c r="D1064" s="259"/>
      <c r="E1064" s="259"/>
      <c r="F1064" s="260"/>
      <c r="G1064" s="260"/>
      <c r="H1064" s="262"/>
      <c r="I1064" s="260"/>
    </row>
    <row r="1065" spans="1:9" s="222" customFormat="1">
      <c r="A1065" s="258"/>
      <c r="B1065" s="261"/>
      <c r="C1065" s="259"/>
      <c r="D1065" s="259"/>
      <c r="E1065" s="259"/>
      <c r="F1065" s="260"/>
      <c r="G1065" s="260"/>
      <c r="H1065" s="262"/>
      <c r="I1065" s="260"/>
    </row>
    <row r="1066" spans="1:9" s="222" customFormat="1">
      <c r="A1066" s="258"/>
      <c r="B1066" s="261"/>
      <c r="C1066" s="259"/>
      <c r="D1066" s="259"/>
      <c r="E1066" s="259"/>
      <c r="F1066" s="260"/>
      <c r="G1066" s="260"/>
      <c r="H1066" s="262"/>
      <c r="I1066" s="260"/>
    </row>
    <row r="1067" spans="1:9" s="222" customFormat="1">
      <c r="A1067" s="258"/>
      <c r="B1067" s="261"/>
      <c r="C1067" s="259"/>
      <c r="D1067" s="259"/>
      <c r="E1067" s="259"/>
      <c r="F1067" s="260"/>
      <c r="G1067" s="260"/>
      <c r="H1067" s="262"/>
      <c r="I1067" s="260"/>
    </row>
    <row r="1068" spans="1:9" s="222" customFormat="1">
      <c r="A1068" s="258"/>
      <c r="B1068" s="261"/>
      <c r="C1068" s="259"/>
      <c r="D1068" s="259"/>
      <c r="E1068" s="259"/>
      <c r="F1068" s="260"/>
      <c r="G1068" s="260"/>
      <c r="H1068" s="262"/>
      <c r="I1068" s="260"/>
    </row>
    <row r="1069" spans="1:9" s="222" customFormat="1">
      <c r="A1069" s="258"/>
      <c r="B1069" s="261"/>
      <c r="C1069" s="259"/>
      <c r="D1069" s="259"/>
      <c r="E1069" s="259"/>
      <c r="F1069" s="260"/>
      <c r="G1069" s="260"/>
      <c r="H1069" s="262"/>
      <c r="I1069" s="260"/>
    </row>
    <row r="1070" spans="1:9" s="222" customFormat="1">
      <c r="A1070" s="258"/>
      <c r="B1070" s="261"/>
      <c r="C1070" s="259"/>
      <c r="D1070" s="259"/>
      <c r="E1070" s="259"/>
      <c r="F1070" s="260"/>
      <c r="G1070" s="260"/>
      <c r="H1070" s="262"/>
      <c r="I1070" s="260"/>
    </row>
    <row r="1071" spans="1:9" s="222" customFormat="1">
      <c r="A1071" s="258"/>
      <c r="B1071" s="261"/>
      <c r="C1071" s="259"/>
      <c r="D1071" s="259"/>
      <c r="E1071" s="259"/>
      <c r="F1071" s="260"/>
      <c r="G1071" s="260"/>
      <c r="H1071" s="262"/>
      <c r="I1071" s="260"/>
    </row>
    <row r="1072" spans="1:9" s="222" customFormat="1">
      <c r="A1072" s="258"/>
      <c r="B1072" s="261"/>
      <c r="C1072" s="259"/>
      <c r="D1072" s="259"/>
      <c r="E1072" s="259"/>
      <c r="F1072" s="260"/>
      <c r="G1072" s="260"/>
      <c r="H1072" s="262"/>
      <c r="I1072" s="260"/>
    </row>
    <row r="1073" spans="1:9" s="222" customFormat="1">
      <c r="A1073" s="258"/>
      <c r="B1073" s="261"/>
      <c r="C1073" s="259"/>
      <c r="D1073" s="259"/>
      <c r="E1073" s="259"/>
      <c r="F1073" s="260"/>
      <c r="G1073" s="260"/>
      <c r="H1073" s="262"/>
      <c r="I1073" s="260"/>
    </row>
    <row r="1074" spans="1:9" s="222" customFormat="1">
      <c r="A1074" s="258"/>
      <c r="B1074" s="261"/>
      <c r="C1074" s="259"/>
      <c r="D1074" s="259"/>
      <c r="E1074" s="259"/>
      <c r="F1074" s="260"/>
      <c r="G1074" s="260"/>
      <c r="H1074" s="262"/>
      <c r="I1074" s="260"/>
    </row>
    <row r="1075" spans="1:9" s="222" customFormat="1">
      <c r="A1075" s="258"/>
      <c r="B1075" s="261"/>
      <c r="C1075" s="259"/>
      <c r="D1075" s="259"/>
      <c r="E1075" s="259"/>
      <c r="F1075" s="260"/>
      <c r="G1075" s="260"/>
      <c r="H1075" s="262"/>
      <c r="I1075" s="260"/>
    </row>
    <row r="1076" spans="1:9" s="222" customFormat="1">
      <c r="A1076" s="258"/>
      <c r="B1076" s="261"/>
      <c r="C1076" s="259"/>
      <c r="D1076" s="259"/>
      <c r="E1076" s="259"/>
      <c r="F1076" s="260"/>
      <c r="G1076" s="260"/>
      <c r="H1076" s="262"/>
      <c r="I1076" s="260"/>
    </row>
    <row r="1077" spans="1:9" s="222" customFormat="1">
      <c r="A1077" s="258"/>
      <c r="B1077" s="261"/>
      <c r="C1077" s="259"/>
      <c r="D1077" s="259"/>
      <c r="E1077" s="259"/>
      <c r="F1077" s="260"/>
      <c r="G1077" s="260"/>
      <c r="H1077" s="262"/>
      <c r="I1077" s="260"/>
    </row>
    <row r="1078" spans="1:9" s="222" customFormat="1">
      <c r="A1078" s="258"/>
      <c r="B1078" s="261"/>
      <c r="C1078" s="259"/>
      <c r="D1078" s="259"/>
      <c r="E1078" s="259"/>
      <c r="F1078" s="260"/>
      <c r="G1078" s="260"/>
      <c r="H1078" s="262"/>
      <c r="I1078" s="260"/>
    </row>
    <row r="1079" spans="1:9" s="222" customFormat="1">
      <c r="A1079" s="258"/>
      <c r="B1079" s="261"/>
      <c r="C1079" s="259"/>
      <c r="D1079" s="259"/>
      <c r="E1079" s="259"/>
      <c r="F1079" s="260"/>
      <c r="G1079" s="260"/>
      <c r="H1079" s="262"/>
      <c r="I1079" s="260"/>
    </row>
    <row r="1080" spans="1:9" s="222" customFormat="1">
      <c r="A1080" s="258"/>
      <c r="B1080" s="261"/>
      <c r="C1080" s="259"/>
      <c r="D1080" s="259"/>
      <c r="E1080" s="259"/>
      <c r="F1080" s="260"/>
      <c r="G1080" s="260"/>
      <c r="H1080" s="262"/>
      <c r="I1080" s="260"/>
    </row>
    <row r="1081" spans="1:9" s="222" customFormat="1">
      <c r="A1081" s="258"/>
      <c r="B1081" s="261"/>
      <c r="C1081" s="259"/>
      <c r="D1081" s="259"/>
      <c r="E1081" s="259"/>
      <c r="F1081" s="260"/>
      <c r="G1081" s="260"/>
      <c r="H1081" s="262"/>
      <c r="I1081" s="260"/>
    </row>
    <row r="1082" spans="1:9" s="222" customFormat="1">
      <c r="A1082" s="258"/>
      <c r="B1082" s="261"/>
      <c r="C1082" s="259"/>
      <c r="D1082" s="259"/>
      <c r="E1082" s="259"/>
      <c r="F1082" s="260"/>
      <c r="G1082" s="260"/>
      <c r="H1082" s="262"/>
      <c r="I1082" s="260"/>
    </row>
    <row r="1083" spans="1:9" s="222" customFormat="1">
      <c r="A1083" s="258"/>
      <c r="B1083" s="261"/>
      <c r="C1083" s="259"/>
      <c r="D1083" s="259"/>
      <c r="E1083" s="259"/>
      <c r="F1083" s="260"/>
      <c r="G1083" s="260"/>
      <c r="H1083" s="262"/>
      <c r="I1083" s="260"/>
    </row>
    <row r="1084" spans="1:9" s="222" customFormat="1">
      <c r="A1084" s="258"/>
      <c r="B1084" s="261"/>
      <c r="C1084" s="259"/>
      <c r="D1084" s="259"/>
      <c r="E1084" s="259"/>
      <c r="F1084" s="260"/>
      <c r="G1084" s="260"/>
      <c r="H1084" s="262"/>
      <c r="I1084" s="260"/>
    </row>
    <row r="1085" spans="1:9" s="222" customFormat="1">
      <c r="A1085" s="258"/>
      <c r="B1085" s="261"/>
      <c r="C1085" s="259"/>
      <c r="D1085" s="259"/>
      <c r="E1085" s="259"/>
      <c r="F1085" s="260"/>
      <c r="G1085" s="260"/>
      <c r="H1085" s="262"/>
      <c r="I1085" s="260"/>
    </row>
    <row r="1086" spans="1:9" s="222" customFormat="1">
      <c r="A1086" s="258"/>
      <c r="B1086" s="261"/>
      <c r="C1086" s="259"/>
      <c r="D1086" s="259"/>
      <c r="E1086" s="259"/>
      <c r="F1086" s="260"/>
      <c r="G1086" s="260"/>
      <c r="H1086" s="262"/>
      <c r="I1086" s="260"/>
    </row>
    <row r="1087" spans="1:9" s="222" customFormat="1">
      <c r="A1087" s="258"/>
      <c r="B1087" s="261"/>
      <c r="C1087" s="259"/>
      <c r="D1087" s="259"/>
      <c r="E1087" s="259"/>
      <c r="F1087" s="260"/>
      <c r="G1087" s="260"/>
      <c r="H1087" s="262"/>
      <c r="I1087" s="260"/>
    </row>
    <row r="1088" spans="1:9" s="222" customFormat="1">
      <c r="A1088" s="258"/>
      <c r="B1088" s="261"/>
      <c r="C1088" s="259"/>
      <c r="D1088" s="259"/>
      <c r="E1088" s="259"/>
      <c r="F1088" s="260"/>
      <c r="G1088" s="260"/>
      <c r="H1088" s="262"/>
      <c r="I1088" s="260"/>
    </row>
    <row r="1089" spans="1:9" s="222" customFormat="1">
      <c r="A1089" s="258"/>
      <c r="B1089" s="261"/>
      <c r="C1089" s="259"/>
      <c r="D1089" s="259"/>
      <c r="E1089" s="259"/>
      <c r="F1089" s="260"/>
      <c r="G1089" s="260"/>
      <c r="H1089" s="262"/>
      <c r="I1089" s="260"/>
    </row>
    <row r="1090" spans="1:9" s="222" customFormat="1">
      <c r="A1090" s="258"/>
      <c r="B1090" s="261"/>
      <c r="C1090" s="259"/>
      <c r="D1090" s="259"/>
      <c r="E1090" s="259"/>
      <c r="F1090" s="260"/>
      <c r="G1090" s="260"/>
      <c r="H1090" s="262"/>
      <c r="I1090" s="260"/>
    </row>
    <row r="1091" spans="1:9" s="222" customFormat="1">
      <c r="A1091" s="258"/>
      <c r="B1091" s="261"/>
      <c r="C1091" s="259"/>
      <c r="D1091" s="259"/>
      <c r="E1091" s="259"/>
      <c r="F1091" s="260"/>
      <c r="G1091" s="260"/>
      <c r="H1091" s="262"/>
      <c r="I1091" s="260"/>
    </row>
    <row r="1092" spans="1:9" s="222" customFormat="1">
      <c r="A1092" s="258"/>
      <c r="B1092" s="261"/>
      <c r="C1092" s="259"/>
      <c r="D1092" s="259"/>
      <c r="E1092" s="259"/>
      <c r="F1092" s="260"/>
      <c r="G1092" s="260"/>
      <c r="H1092" s="262"/>
      <c r="I1092" s="260"/>
    </row>
    <row r="1093" spans="1:9" s="222" customFormat="1">
      <c r="A1093" s="258"/>
      <c r="B1093" s="261"/>
      <c r="C1093" s="259"/>
      <c r="D1093" s="259"/>
      <c r="E1093" s="259"/>
      <c r="F1093" s="260"/>
      <c r="G1093" s="260"/>
      <c r="H1093" s="262"/>
      <c r="I1093" s="260"/>
    </row>
    <row r="1094" spans="1:9" s="222" customFormat="1">
      <c r="A1094" s="258"/>
      <c r="B1094" s="261"/>
      <c r="C1094" s="259"/>
      <c r="D1094" s="259"/>
      <c r="E1094" s="259"/>
      <c r="F1094" s="260"/>
      <c r="G1094" s="260"/>
      <c r="H1094" s="262"/>
      <c r="I1094" s="260"/>
    </row>
    <row r="1095" spans="1:9" s="222" customFormat="1">
      <c r="A1095" s="258"/>
      <c r="B1095" s="261"/>
      <c r="C1095" s="259"/>
      <c r="D1095" s="259"/>
      <c r="E1095" s="259"/>
      <c r="F1095" s="260"/>
      <c r="G1095" s="260"/>
      <c r="H1095" s="262"/>
      <c r="I1095" s="260"/>
    </row>
    <row r="1096" spans="1:9" s="222" customFormat="1">
      <c r="A1096" s="258"/>
      <c r="B1096" s="261"/>
      <c r="C1096" s="259"/>
      <c r="D1096" s="259"/>
      <c r="E1096" s="259"/>
      <c r="F1096" s="260"/>
      <c r="G1096" s="260"/>
      <c r="H1096" s="262"/>
      <c r="I1096" s="260"/>
    </row>
    <row r="1097" spans="1:9" s="222" customFormat="1">
      <c r="A1097" s="258"/>
      <c r="B1097" s="261"/>
      <c r="C1097" s="259"/>
      <c r="D1097" s="259"/>
      <c r="E1097" s="259"/>
      <c r="F1097" s="260"/>
      <c r="G1097" s="260"/>
      <c r="H1097" s="262"/>
      <c r="I1097" s="260"/>
    </row>
    <row r="1098" spans="1:9" s="222" customFormat="1">
      <c r="A1098" s="258"/>
      <c r="B1098" s="261"/>
      <c r="C1098" s="259"/>
      <c r="D1098" s="259"/>
      <c r="E1098" s="259"/>
      <c r="F1098" s="260"/>
      <c r="G1098" s="260"/>
      <c r="H1098" s="262"/>
      <c r="I1098" s="260"/>
    </row>
    <row r="1099" spans="1:9" s="222" customFormat="1">
      <c r="A1099" s="258"/>
      <c r="B1099" s="261"/>
      <c r="C1099" s="259"/>
      <c r="D1099" s="259"/>
      <c r="E1099" s="259"/>
      <c r="F1099" s="260"/>
      <c r="G1099" s="260"/>
      <c r="H1099" s="262"/>
      <c r="I1099" s="260"/>
    </row>
    <row r="1100" spans="1:9" s="222" customFormat="1">
      <c r="A1100" s="258"/>
      <c r="B1100" s="261"/>
      <c r="C1100" s="259"/>
      <c r="D1100" s="259"/>
      <c r="E1100" s="259"/>
      <c r="F1100" s="260"/>
      <c r="G1100" s="260"/>
      <c r="H1100" s="262"/>
      <c r="I1100" s="260"/>
    </row>
    <row r="1101" spans="1:9" s="222" customFormat="1">
      <c r="A1101" s="258"/>
      <c r="B1101" s="261"/>
      <c r="C1101" s="259"/>
      <c r="D1101" s="259"/>
      <c r="E1101" s="259"/>
      <c r="F1101" s="260"/>
      <c r="G1101" s="260"/>
      <c r="H1101" s="262"/>
      <c r="I1101" s="260"/>
    </row>
    <row r="1102" spans="1:9" s="222" customFormat="1">
      <c r="A1102" s="258"/>
      <c r="B1102" s="261"/>
      <c r="C1102" s="259"/>
      <c r="D1102" s="259"/>
      <c r="E1102" s="259"/>
      <c r="F1102" s="260"/>
      <c r="G1102" s="260"/>
      <c r="H1102" s="262"/>
      <c r="I1102" s="260"/>
    </row>
    <row r="1103" spans="1:9" s="222" customFormat="1">
      <c r="A1103" s="258"/>
      <c r="B1103" s="261"/>
      <c r="C1103" s="259"/>
      <c r="D1103" s="259"/>
      <c r="E1103" s="259"/>
      <c r="F1103" s="260"/>
      <c r="G1103" s="260"/>
      <c r="H1103" s="262"/>
      <c r="I1103" s="260"/>
    </row>
    <row r="1104" spans="1:9" s="222" customFormat="1">
      <c r="A1104" s="258"/>
      <c r="B1104" s="261"/>
      <c r="C1104" s="259"/>
      <c r="D1104" s="259"/>
      <c r="E1104" s="259"/>
      <c r="F1104" s="260"/>
      <c r="G1104" s="260"/>
      <c r="H1104" s="262"/>
      <c r="I1104" s="260"/>
    </row>
    <row r="1105" spans="1:9" s="222" customFormat="1">
      <c r="A1105" s="258"/>
      <c r="B1105" s="261"/>
      <c r="C1105" s="259"/>
      <c r="D1105" s="259"/>
      <c r="E1105" s="259"/>
      <c r="F1105" s="260"/>
      <c r="G1105" s="260"/>
      <c r="H1105" s="262"/>
      <c r="I1105" s="260"/>
    </row>
    <row r="1106" spans="1:9" s="222" customFormat="1">
      <c r="A1106" s="258"/>
      <c r="B1106" s="261"/>
      <c r="C1106" s="259"/>
      <c r="D1106" s="259"/>
      <c r="E1106" s="259"/>
      <c r="F1106" s="260"/>
      <c r="G1106" s="260"/>
      <c r="H1106" s="262"/>
      <c r="I1106" s="260"/>
    </row>
    <row r="1107" spans="1:9" s="222" customFormat="1">
      <c r="A1107" s="258"/>
      <c r="B1107" s="261"/>
      <c r="C1107" s="259"/>
      <c r="D1107" s="259"/>
      <c r="E1107" s="259"/>
      <c r="F1107" s="260"/>
      <c r="G1107" s="260"/>
      <c r="H1107" s="262"/>
      <c r="I1107" s="260"/>
    </row>
    <row r="1108" spans="1:9" s="222" customFormat="1">
      <c r="A1108" s="258"/>
      <c r="B1108" s="261"/>
      <c r="C1108" s="259"/>
      <c r="D1108" s="259"/>
      <c r="E1108" s="259"/>
      <c r="F1108" s="260"/>
      <c r="G1108" s="260"/>
      <c r="H1108" s="262"/>
      <c r="I1108" s="260"/>
    </row>
    <row r="1109" spans="1:9" s="222" customFormat="1">
      <c r="A1109" s="258"/>
      <c r="B1109" s="261"/>
      <c r="C1109" s="259"/>
      <c r="D1109" s="259"/>
      <c r="E1109" s="259"/>
      <c r="F1109" s="260"/>
      <c r="G1109" s="260"/>
      <c r="H1109" s="262"/>
      <c r="I1109" s="260"/>
    </row>
    <row r="1110" spans="1:9" s="222" customFormat="1">
      <c r="A1110" s="258"/>
      <c r="B1110" s="261"/>
      <c r="C1110" s="259"/>
      <c r="D1110" s="259"/>
      <c r="E1110" s="259"/>
      <c r="F1110" s="260"/>
      <c r="G1110" s="260"/>
      <c r="H1110" s="262"/>
      <c r="I1110" s="260"/>
    </row>
    <row r="1111" spans="1:9" s="222" customFormat="1">
      <c r="A1111" s="258"/>
      <c r="B1111" s="261"/>
      <c r="C1111" s="259"/>
      <c r="D1111" s="259"/>
      <c r="E1111" s="259"/>
      <c r="F1111" s="260"/>
      <c r="G1111" s="260"/>
      <c r="H1111" s="262"/>
      <c r="I1111" s="260"/>
    </row>
    <row r="1112" spans="1:9" s="222" customFormat="1">
      <c r="A1112" s="258"/>
      <c r="B1112" s="261"/>
      <c r="C1112" s="259"/>
      <c r="D1112" s="259"/>
      <c r="E1112" s="259"/>
      <c r="F1112" s="260"/>
      <c r="G1112" s="260"/>
      <c r="H1112" s="262"/>
      <c r="I1112" s="260"/>
    </row>
    <row r="1113" spans="1:9" s="222" customFormat="1">
      <c r="A1113" s="258"/>
      <c r="B1113" s="261"/>
      <c r="C1113" s="259"/>
      <c r="D1113" s="259"/>
      <c r="E1113" s="259"/>
      <c r="F1113" s="260"/>
      <c r="G1113" s="260"/>
      <c r="H1113" s="262"/>
      <c r="I1113" s="260"/>
    </row>
    <row r="1114" spans="1:9" s="222" customFormat="1">
      <c r="A1114" s="258"/>
      <c r="B1114" s="261"/>
      <c r="C1114" s="259"/>
      <c r="D1114" s="259"/>
      <c r="E1114" s="259"/>
      <c r="F1114" s="260"/>
      <c r="G1114" s="260"/>
      <c r="H1114" s="262"/>
      <c r="I1114" s="260"/>
    </row>
    <row r="1115" spans="1:9" s="222" customFormat="1">
      <c r="A1115" s="258"/>
      <c r="B1115" s="261"/>
      <c r="C1115" s="259"/>
      <c r="D1115" s="259"/>
      <c r="E1115" s="259"/>
      <c r="F1115" s="260"/>
      <c r="G1115" s="260"/>
      <c r="H1115" s="262"/>
      <c r="I1115" s="260"/>
    </row>
    <row r="1116" spans="1:9" s="222" customFormat="1">
      <c r="A1116" s="258"/>
      <c r="B1116" s="261"/>
      <c r="C1116" s="259"/>
      <c r="D1116" s="259"/>
      <c r="E1116" s="259"/>
      <c r="F1116" s="260"/>
      <c r="G1116" s="260"/>
      <c r="H1116" s="262"/>
      <c r="I1116" s="260"/>
    </row>
    <row r="1117" spans="1:9" s="222" customFormat="1">
      <c r="A1117" s="258"/>
      <c r="B1117" s="261"/>
      <c r="C1117" s="259"/>
      <c r="D1117" s="259"/>
      <c r="E1117" s="259"/>
      <c r="F1117" s="260"/>
      <c r="G1117" s="260"/>
      <c r="H1117" s="262"/>
      <c r="I1117" s="260"/>
    </row>
    <row r="1118" spans="1:9" s="222" customFormat="1">
      <c r="A1118" s="258"/>
      <c r="B1118" s="261"/>
      <c r="C1118" s="259"/>
      <c r="D1118" s="259"/>
      <c r="E1118" s="259"/>
      <c r="F1118" s="260"/>
      <c r="G1118" s="260"/>
      <c r="H1118" s="262"/>
      <c r="I1118" s="260"/>
    </row>
    <row r="1119" spans="1:9" s="222" customFormat="1">
      <c r="A1119" s="258"/>
      <c r="B1119" s="261"/>
      <c r="C1119" s="259"/>
      <c r="D1119" s="259"/>
      <c r="E1119" s="259"/>
      <c r="F1119" s="260"/>
      <c r="G1119" s="260"/>
      <c r="H1119" s="262"/>
      <c r="I1119" s="260"/>
    </row>
    <row r="1120" spans="1:9" s="222" customFormat="1">
      <c r="A1120" s="258"/>
      <c r="B1120" s="261"/>
      <c r="C1120" s="259"/>
      <c r="D1120" s="259"/>
      <c r="E1120" s="259"/>
      <c r="F1120" s="260"/>
      <c r="G1120" s="260"/>
      <c r="H1120" s="262"/>
      <c r="I1120" s="260"/>
    </row>
    <row r="1121" spans="1:9" s="222" customFormat="1">
      <c r="A1121" s="258"/>
      <c r="B1121" s="261"/>
      <c r="C1121" s="259"/>
      <c r="D1121" s="259"/>
      <c r="E1121" s="259"/>
      <c r="F1121" s="260"/>
      <c r="G1121" s="260"/>
      <c r="H1121" s="262"/>
      <c r="I1121" s="260"/>
    </row>
    <row r="1122" spans="1:9" s="222" customFormat="1">
      <c r="A1122" s="258"/>
      <c r="B1122" s="261"/>
      <c r="C1122" s="259"/>
      <c r="D1122" s="259"/>
      <c r="E1122" s="259"/>
      <c r="F1122" s="260"/>
      <c r="G1122" s="260"/>
      <c r="H1122" s="262"/>
      <c r="I1122" s="260"/>
    </row>
    <row r="1123" spans="1:9" s="222" customFormat="1">
      <c r="A1123" s="258"/>
      <c r="B1123" s="261"/>
      <c r="C1123" s="259"/>
      <c r="D1123" s="259"/>
      <c r="E1123" s="259"/>
      <c r="F1123" s="260"/>
      <c r="G1123" s="260"/>
      <c r="H1123" s="262"/>
      <c r="I1123" s="260"/>
    </row>
    <row r="1124" spans="1:9" s="222" customFormat="1">
      <c r="A1124" s="258"/>
      <c r="B1124" s="261"/>
      <c r="C1124" s="259"/>
      <c r="D1124" s="259"/>
      <c r="E1124" s="259"/>
      <c r="F1124" s="260"/>
      <c r="G1124" s="260"/>
      <c r="H1124" s="262"/>
      <c r="I1124" s="260"/>
    </row>
    <row r="1125" spans="1:9" s="222" customFormat="1">
      <c r="A1125" s="258"/>
      <c r="B1125" s="261"/>
      <c r="C1125" s="259"/>
      <c r="D1125" s="259"/>
      <c r="E1125" s="259"/>
      <c r="F1125" s="260"/>
      <c r="G1125" s="260"/>
      <c r="H1125" s="262"/>
      <c r="I1125" s="260"/>
    </row>
    <row r="1126" spans="1:9" s="222" customFormat="1">
      <c r="A1126" s="258"/>
      <c r="B1126" s="261"/>
      <c r="C1126" s="259"/>
      <c r="D1126" s="259"/>
      <c r="E1126" s="259"/>
      <c r="F1126" s="260"/>
      <c r="G1126" s="260"/>
      <c r="H1126" s="262"/>
      <c r="I1126" s="260"/>
    </row>
    <row r="1127" spans="1:9" s="222" customFormat="1">
      <c r="A1127" s="258"/>
      <c r="B1127" s="261"/>
      <c r="C1127" s="259"/>
      <c r="D1127" s="259"/>
      <c r="E1127" s="259"/>
      <c r="F1127" s="260"/>
      <c r="G1127" s="260"/>
      <c r="H1127" s="262"/>
      <c r="I1127" s="260"/>
    </row>
    <row r="1128" spans="1:9" s="222" customFormat="1">
      <c r="A1128" s="258"/>
      <c r="B1128" s="261"/>
      <c r="C1128" s="259"/>
      <c r="D1128" s="259"/>
      <c r="E1128" s="259"/>
      <c r="F1128" s="260"/>
      <c r="G1128" s="260"/>
      <c r="H1128" s="262"/>
      <c r="I1128" s="260"/>
    </row>
    <row r="1129" spans="1:9" s="222" customFormat="1">
      <c r="A1129" s="258"/>
      <c r="B1129" s="261"/>
      <c r="C1129" s="259"/>
      <c r="D1129" s="259"/>
      <c r="E1129" s="259"/>
      <c r="F1129" s="260"/>
      <c r="G1129" s="260"/>
      <c r="H1129" s="262"/>
      <c r="I1129" s="260"/>
    </row>
    <row r="1130" spans="1:9" s="222" customFormat="1">
      <c r="A1130" s="258"/>
      <c r="B1130" s="261"/>
      <c r="C1130" s="259"/>
      <c r="D1130" s="259"/>
      <c r="E1130" s="259"/>
      <c r="F1130" s="260"/>
      <c r="G1130" s="260"/>
      <c r="H1130" s="262"/>
      <c r="I1130" s="260"/>
    </row>
    <row r="1131" spans="1:9" s="222" customFormat="1">
      <c r="A1131" s="258"/>
      <c r="B1131" s="261"/>
      <c r="C1131" s="259"/>
      <c r="D1131" s="259"/>
      <c r="E1131" s="259"/>
      <c r="F1131" s="260"/>
      <c r="G1131" s="260"/>
      <c r="H1131" s="262"/>
      <c r="I1131" s="260"/>
    </row>
    <row r="1132" spans="1:9" s="222" customFormat="1">
      <c r="A1132" s="258"/>
      <c r="B1132" s="261"/>
      <c r="C1132" s="259"/>
      <c r="D1132" s="259"/>
      <c r="E1132" s="259"/>
      <c r="F1132" s="260"/>
      <c r="G1132" s="260"/>
      <c r="H1132" s="262"/>
      <c r="I1132" s="260"/>
    </row>
    <row r="1133" spans="1:9" s="222" customFormat="1">
      <c r="A1133" s="258"/>
      <c r="B1133" s="261"/>
      <c r="C1133" s="259"/>
      <c r="D1133" s="259"/>
      <c r="E1133" s="259"/>
      <c r="F1133" s="260"/>
      <c r="G1133" s="260"/>
      <c r="H1133" s="262"/>
      <c r="I1133" s="260"/>
    </row>
    <row r="1134" spans="1:9" s="222" customFormat="1">
      <c r="A1134" s="258"/>
      <c r="B1134" s="261"/>
      <c r="C1134" s="259"/>
      <c r="D1134" s="259"/>
      <c r="E1134" s="259"/>
      <c r="F1134" s="260"/>
      <c r="G1134" s="260"/>
      <c r="H1134" s="262"/>
      <c r="I1134" s="260"/>
    </row>
    <row r="1135" spans="1:9" s="222" customFormat="1">
      <c r="A1135" s="258"/>
      <c r="B1135" s="261"/>
      <c r="C1135" s="259"/>
      <c r="D1135" s="259"/>
      <c r="E1135" s="259"/>
      <c r="F1135" s="260"/>
      <c r="G1135" s="260"/>
      <c r="H1135" s="262"/>
      <c r="I1135" s="260"/>
    </row>
    <row r="1136" spans="1:9" s="222" customFormat="1">
      <c r="A1136" s="258"/>
      <c r="B1136" s="261"/>
      <c r="C1136" s="259"/>
      <c r="D1136" s="259"/>
      <c r="E1136" s="259"/>
      <c r="F1136" s="260"/>
      <c r="G1136" s="260"/>
      <c r="H1136" s="262"/>
      <c r="I1136" s="260"/>
    </row>
    <row r="1137" spans="1:9" s="222" customFormat="1">
      <c r="A1137" s="258"/>
      <c r="B1137" s="261"/>
      <c r="C1137" s="259"/>
      <c r="D1137" s="259"/>
      <c r="E1137" s="259"/>
      <c r="F1137" s="260"/>
      <c r="G1137" s="260"/>
      <c r="H1137" s="262"/>
      <c r="I1137" s="260"/>
    </row>
    <row r="1138" spans="1:9" s="222" customFormat="1">
      <c r="A1138" s="258"/>
      <c r="B1138" s="261"/>
      <c r="C1138" s="259"/>
      <c r="D1138" s="259"/>
      <c r="E1138" s="259"/>
      <c r="F1138" s="260"/>
      <c r="G1138" s="260"/>
      <c r="H1138" s="262"/>
      <c r="I1138" s="260"/>
    </row>
    <row r="1139" spans="1:9" s="222" customFormat="1">
      <c r="A1139" s="258"/>
      <c r="B1139" s="261"/>
      <c r="C1139" s="259"/>
      <c r="D1139" s="259"/>
      <c r="E1139" s="259"/>
      <c r="F1139" s="260"/>
      <c r="G1139" s="260"/>
      <c r="H1139" s="262"/>
      <c r="I1139" s="260"/>
    </row>
    <row r="1140" spans="1:9" s="222" customFormat="1">
      <c r="A1140" s="258"/>
      <c r="B1140" s="261"/>
      <c r="C1140" s="259"/>
      <c r="D1140" s="259"/>
      <c r="E1140" s="259"/>
      <c r="F1140" s="260"/>
      <c r="G1140" s="260"/>
      <c r="H1140" s="262"/>
      <c r="I1140" s="260"/>
    </row>
    <row r="1141" spans="1:9" s="222" customFormat="1">
      <c r="A1141" s="258"/>
      <c r="B1141" s="261"/>
      <c r="C1141" s="259"/>
      <c r="D1141" s="259"/>
      <c r="E1141" s="259"/>
      <c r="F1141" s="260"/>
      <c r="G1141" s="260"/>
      <c r="H1141" s="262"/>
      <c r="I1141" s="260"/>
    </row>
    <row r="1142" spans="1:9" s="222" customFormat="1">
      <c r="A1142" s="258"/>
      <c r="B1142" s="261"/>
      <c r="C1142" s="259"/>
      <c r="D1142" s="259"/>
      <c r="E1142" s="259"/>
      <c r="F1142" s="260"/>
      <c r="G1142" s="260"/>
      <c r="H1142" s="262"/>
      <c r="I1142" s="260"/>
    </row>
    <row r="1143" spans="1:9" s="222" customFormat="1">
      <c r="A1143" s="258"/>
      <c r="B1143" s="261"/>
      <c r="C1143" s="259"/>
      <c r="D1143" s="259"/>
      <c r="E1143" s="259"/>
      <c r="F1143" s="260"/>
      <c r="G1143" s="260"/>
      <c r="H1143" s="262"/>
      <c r="I1143" s="260"/>
    </row>
    <row r="1144" spans="1:9" s="222" customFormat="1">
      <c r="A1144" s="258"/>
      <c r="B1144" s="261"/>
      <c r="C1144" s="259"/>
      <c r="D1144" s="259"/>
      <c r="E1144" s="259"/>
      <c r="F1144" s="260"/>
      <c r="G1144" s="260"/>
      <c r="H1144" s="262"/>
      <c r="I1144" s="260"/>
    </row>
    <row r="1145" spans="1:9" s="222" customFormat="1">
      <c r="A1145" s="258"/>
      <c r="B1145" s="261"/>
      <c r="C1145" s="259"/>
      <c r="D1145" s="259"/>
      <c r="E1145" s="259"/>
      <c r="F1145" s="260"/>
      <c r="G1145" s="260"/>
      <c r="H1145" s="262"/>
      <c r="I1145" s="260"/>
    </row>
    <row r="1146" spans="1:9" s="222" customFormat="1">
      <c r="A1146" s="258"/>
      <c r="B1146" s="261"/>
      <c r="C1146" s="259"/>
      <c r="D1146" s="259"/>
      <c r="E1146" s="259"/>
      <c r="F1146" s="260"/>
      <c r="G1146" s="260"/>
      <c r="H1146" s="262"/>
      <c r="I1146" s="260"/>
    </row>
    <row r="1147" spans="1:9" s="222" customFormat="1">
      <c r="A1147" s="258"/>
      <c r="B1147" s="261"/>
      <c r="C1147" s="259"/>
      <c r="D1147" s="259"/>
      <c r="E1147" s="259"/>
      <c r="F1147" s="260"/>
      <c r="G1147" s="260"/>
      <c r="H1147" s="262"/>
      <c r="I1147" s="260"/>
    </row>
    <row r="1148" spans="1:9" s="222" customFormat="1">
      <c r="A1148" s="258"/>
      <c r="B1148" s="261"/>
      <c r="C1148" s="259"/>
      <c r="D1148" s="259"/>
      <c r="E1148" s="259"/>
      <c r="F1148" s="260"/>
      <c r="G1148" s="260"/>
      <c r="H1148" s="262"/>
      <c r="I1148" s="260"/>
    </row>
    <row r="1149" spans="1:9" s="222" customFormat="1">
      <c r="A1149" s="258"/>
      <c r="B1149" s="261"/>
      <c r="C1149" s="259"/>
      <c r="D1149" s="259"/>
      <c r="E1149" s="259"/>
      <c r="F1149" s="260"/>
      <c r="G1149" s="260"/>
      <c r="H1149" s="262"/>
      <c r="I1149" s="260"/>
    </row>
    <row r="1150" spans="1:9" s="222" customFormat="1">
      <c r="A1150" s="258"/>
      <c r="B1150" s="261"/>
      <c r="C1150" s="259"/>
      <c r="D1150" s="259"/>
      <c r="E1150" s="259"/>
      <c r="F1150" s="260"/>
      <c r="G1150" s="260"/>
      <c r="H1150" s="262"/>
      <c r="I1150" s="260"/>
    </row>
    <row r="1151" spans="1:9" s="222" customFormat="1">
      <c r="A1151" s="258"/>
      <c r="B1151" s="261"/>
      <c r="C1151" s="259"/>
      <c r="D1151" s="259"/>
      <c r="E1151" s="259"/>
      <c r="F1151" s="260"/>
      <c r="G1151" s="260"/>
      <c r="H1151" s="262"/>
      <c r="I1151" s="260"/>
    </row>
    <row r="1152" spans="1:9" s="222" customFormat="1">
      <c r="A1152" s="258"/>
      <c r="B1152" s="261"/>
      <c r="C1152" s="259"/>
      <c r="D1152" s="259"/>
      <c r="E1152" s="259"/>
      <c r="F1152" s="260"/>
      <c r="G1152" s="260"/>
      <c r="H1152" s="262"/>
      <c r="I1152" s="260"/>
    </row>
    <row r="1153" spans="1:9" s="222" customFormat="1">
      <c r="A1153" s="258"/>
      <c r="B1153" s="261"/>
      <c r="C1153" s="259"/>
      <c r="D1153" s="259"/>
      <c r="E1153" s="259"/>
      <c r="F1153" s="260"/>
      <c r="G1153" s="260"/>
      <c r="H1153" s="262"/>
      <c r="I1153" s="260"/>
    </row>
    <row r="1154" spans="1:9" s="222" customFormat="1">
      <c r="A1154" s="258"/>
      <c r="B1154" s="261"/>
      <c r="C1154" s="259"/>
      <c r="D1154" s="259"/>
      <c r="E1154" s="259"/>
      <c r="F1154" s="260"/>
      <c r="G1154" s="260"/>
      <c r="H1154" s="262"/>
      <c r="I1154" s="260"/>
    </row>
    <row r="1155" spans="1:9" s="222" customFormat="1">
      <c r="A1155" s="258"/>
      <c r="B1155" s="261"/>
      <c r="C1155" s="259"/>
      <c r="D1155" s="259"/>
      <c r="E1155" s="259"/>
      <c r="F1155" s="260"/>
      <c r="G1155" s="260"/>
      <c r="H1155" s="262"/>
      <c r="I1155" s="260"/>
    </row>
    <row r="1156" spans="1:9" s="222" customFormat="1">
      <c r="A1156" s="258"/>
      <c r="B1156" s="261"/>
      <c r="C1156" s="259"/>
      <c r="D1156" s="259"/>
      <c r="E1156" s="259"/>
      <c r="F1156" s="260"/>
      <c r="G1156" s="260"/>
      <c r="H1156" s="262"/>
      <c r="I1156" s="260"/>
    </row>
    <row r="1157" spans="1:9" s="222" customFormat="1">
      <c r="A1157" s="258"/>
      <c r="B1157" s="261"/>
      <c r="C1157" s="259"/>
      <c r="D1157" s="259"/>
      <c r="E1157" s="259"/>
      <c r="F1157" s="260"/>
      <c r="G1157" s="260"/>
      <c r="H1157" s="262"/>
      <c r="I1157" s="260"/>
    </row>
    <row r="1158" spans="1:9" s="222" customFormat="1">
      <c r="A1158" s="258"/>
      <c r="B1158" s="261"/>
      <c r="C1158" s="259"/>
      <c r="D1158" s="259"/>
      <c r="E1158" s="259"/>
      <c r="F1158" s="260"/>
      <c r="G1158" s="260"/>
      <c r="H1158" s="262"/>
      <c r="I1158" s="260"/>
    </row>
    <row r="1159" spans="1:9" s="222" customFormat="1">
      <c r="A1159" s="258"/>
      <c r="B1159" s="261"/>
      <c r="C1159" s="259"/>
      <c r="D1159" s="259"/>
      <c r="E1159" s="259"/>
      <c r="F1159" s="260"/>
      <c r="G1159" s="260"/>
      <c r="H1159" s="262"/>
      <c r="I1159" s="260"/>
    </row>
    <row r="1160" spans="1:9" s="222" customFormat="1">
      <c r="A1160" s="258"/>
      <c r="B1160" s="261"/>
      <c r="C1160" s="259"/>
      <c r="D1160" s="259"/>
      <c r="E1160" s="259"/>
      <c r="F1160" s="260"/>
      <c r="G1160" s="260"/>
      <c r="H1160" s="262"/>
      <c r="I1160" s="260"/>
    </row>
    <row r="1161" spans="1:9" s="222" customFormat="1">
      <c r="A1161" s="258"/>
      <c r="B1161" s="261"/>
      <c r="C1161" s="259"/>
      <c r="D1161" s="259"/>
      <c r="E1161" s="259"/>
      <c r="F1161" s="260"/>
      <c r="G1161" s="260"/>
      <c r="H1161" s="262"/>
      <c r="I1161" s="260"/>
    </row>
    <row r="1162" spans="1:9" s="222" customFormat="1">
      <c r="A1162" s="258"/>
      <c r="B1162" s="261"/>
      <c r="C1162" s="259"/>
      <c r="D1162" s="259"/>
      <c r="E1162" s="259"/>
      <c r="F1162" s="260"/>
      <c r="G1162" s="260"/>
      <c r="H1162" s="262"/>
      <c r="I1162" s="260"/>
    </row>
    <row r="1163" spans="1:9" s="222" customFormat="1">
      <c r="A1163" s="258"/>
      <c r="B1163" s="261"/>
      <c r="C1163" s="259"/>
      <c r="D1163" s="259"/>
      <c r="E1163" s="259"/>
      <c r="F1163" s="260"/>
      <c r="G1163" s="260"/>
      <c r="H1163" s="262"/>
      <c r="I1163" s="260"/>
    </row>
    <row r="1164" spans="1:9" s="222" customFormat="1">
      <c r="A1164" s="258"/>
      <c r="B1164" s="261"/>
      <c r="C1164" s="259"/>
      <c r="D1164" s="259"/>
      <c r="E1164" s="259"/>
      <c r="F1164" s="260"/>
      <c r="G1164" s="260"/>
      <c r="H1164" s="262"/>
      <c r="I1164" s="260"/>
    </row>
    <row r="1165" spans="1:9" s="222" customFormat="1">
      <c r="A1165" s="258"/>
      <c r="B1165" s="261"/>
      <c r="C1165" s="259"/>
      <c r="D1165" s="259"/>
      <c r="E1165" s="259"/>
      <c r="F1165" s="260"/>
      <c r="G1165" s="260"/>
      <c r="H1165" s="262"/>
      <c r="I1165" s="260"/>
    </row>
    <row r="1166" spans="1:9" s="222" customFormat="1">
      <c r="A1166" s="258"/>
      <c r="B1166" s="261"/>
      <c r="C1166" s="259"/>
      <c r="D1166" s="259"/>
      <c r="E1166" s="259"/>
      <c r="F1166" s="260"/>
      <c r="G1166" s="260"/>
      <c r="H1166" s="262"/>
      <c r="I1166" s="260"/>
    </row>
    <row r="1167" spans="1:9" s="222" customFormat="1">
      <c r="A1167" s="258"/>
      <c r="B1167" s="261"/>
      <c r="C1167" s="259"/>
      <c r="D1167" s="259"/>
      <c r="E1167" s="259"/>
      <c r="F1167" s="260"/>
      <c r="G1167" s="260"/>
      <c r="H1167" s="262"/>
      <c r="I1167" s="260"/>
    </row>
    <row r="1168" spans="1:9" s="222" customFormat="1">
      <c r="A1168" s="258"/>
      <c r="B1168" s="261"/>
      <c r="C1168" s="259"/>
      <c r="D1168" s="259"/>
      <c r="E1168" s="259"/>
      <c r="F1168" s="260"/>
      <c r="G1168" s="260"/>
      <c r="H1168" s="262"/>
      <c r="I1168" s="260"/>
    </row>
    <row r="1169" spans="1:9" s="222" customFormat="1">
      <c r="A1169" s="258"/>
      <c r="B1169" s="261"/>
      <c r="C1169" s="259"/>
      <c r="D1169" s="259"/>
      <c r="E1169" s="259"/>
      <c r="F1169" s="260"/>
      <c r="G1169" s="260"/>
      <c r="H1169" s="262"/>
      <c r="I1169" s="260"/>
    </row>
    <row r="1170" spans="1:9" s="222" customFormat="1">
      <c r="A1170" s="258"/>
      <c r="B1170" s="261"/>
      <c r="C1170" s="259"/>
      <c r="D1170" s="259"/>
      <c r="E1170" s="259"/>
      <c r="F1170" s="260"/>
      <c r="G1170" s="260"/>
      <c r="H1170" s="262"/>
      <c r="I1170" s="260"/>
    </row>
    <row r="1171" spans="1:9" s="222" customFormat="1">
      <c r="A1171" s="258"/>
      <c r="B1171" s="261"/>
      <c r="C1171" s="259"/>
      <c r="D1171" s="259"/>
      <c r="E1171" s="259"/>
      <c r="F1171" s="260"/>
      <c r="G1171" s="260"/>
      <c r="H1171" s="262"/>
      <c r="I1171" s="260"/>
    </row>
    <row r="1172" spans="1:9" s="222" customFormat="1">
      <c r="A1172" s="258"/>
      <c r="B1172" s="261"/>
      <c r="C1172" s="259"/>
      <c r="D1172" s="259"/>
      <c r="E1172" s="259"/>
      <c r="F1172" s="260"/>
      <c r="G1172" s="260"/>
      <c r="H1172" s="262"/>
      <c r="I1172" s="260"/>
    </row>
    <row r="1173" spans="1:9" s="222" customFormat="1">
      <c r="A1173" s="258"/>
      <c r="B1173" s="261"/>
      <c r="C1173" s="259"/>
      <c r="D1173" s="259"/>
      <c r="E1173" s="259"/>
      <c r="F1173" s="260"/>
      <c r="G1173" s="260"/>
      <c r="H1173" s="262"/>
      <c r="I1173" s="260"/>
    </row>
    <row r="1174" spans="1:9" s="222" customFormat="1">
      <c r="A1174" s="258"/>
      <c r="B1174" s="261"/>
      <c r="C1174" s="259"/>
      <c r="D1174" s="259"/>
      <c r="E1174" s="259"/>
      <c r="F1174" s="260"/>
      <c r="G1174" s="260"/>
      <c r="H1174" s="262"/>
      <c r="I1174" s="260"/>
    </row>
    <row r="1175" spans="1:9" s="222" customFormat="1">
      <c r="A1175" s="258"/>
      <c r="B1175" s="261"/>
      <c r="C1175" s="259"/>
      <c r="D1175" s="259"/>
      <c r="E1175" s="259"/>
      <c r="F1175" s="260"/>
      <c r="G1175" s="260"/>
      <c r="H1175" s="262"/>
      <c r="I1175" s="260"/>
    </row>
    <row r="1176" spans="1:9" s="222" customFormat="1">
      <c r="A1176" s="258"/>
      <c r="B1176" s="261"/>
      <c r="C1176" s="259"/>
      <c r="D1176" s="259"/>
      <c r="E1176" s="259"/>
      <c r="F1176" s="260"/>
      <c r="G1176" s="260"/>
      <c r="H1176" s="262"/>
      <c r="I1176" s="260"/>
    </row>
    <row r="1177" spans="1:9" s="222" customFormat="1">
      <c r="A1177" s="258"/>
      <c r="B1177" s="261"/>
      <c r="C1177" s="259"/>
      <c r="D1177" s="259"/>
      <c r="E1177" s="259"/>
      <c r="F1177" s="260"/>
      <c r="G1177" s="260"/>
      <c r="H1177" s="262"/>
      <c r="I1177" s="260"/>
    </row>
    <row r="1178" spans="1:9" s="222" customFormat="1">
      <c r="A1178" s="258"/>
      <c r="B1178" s="261"/>
      <c r="C1178" s="259"/>
      <c r="D1178" s="259"/>
      <c r="E1178" s="259"/>
      <c r="F1178" s="260"/>
      <c r="G1178" s="260"/>
      <c r="H1178" s="262"/>
      <c r="I1178" s="260"/>
    </row>
    <row r="1179" spans="1:9" s="222" customFormat="1">
      <c r="A1179" s="258"/>
      <c r="B1179" s="261"/>
      <c r="C1179" s="259"/>
      <c r="D1179" s="259"/>
      <c r="E1179" s="259"/>
      <c r="F1179" s="260"/>
      <c r="G1179" s="260"/>
      <c r="H1179" s="262"/>
      <c r="I1179" s="260"/>
    </row>
    <row r="1180" spans="1:9" s="222" customFormat="1">
      <c r="A1180" s="258"/>
      <c r="B1180" s="261"/>
      <c r="C1180" s="259"/>
      <c r="D1180" s="259"/>
      <c r="E1180" s="259"/>
      <c r="F1180" s="260"/>
      <c r="G1180" s="260"/>
      <c r="H1180" s="262"/>
      <c r="I1180" s="260"/>
    </row>
    <row r="1181" spans="1:9" s="222" customFormat="1">
      <c r="A1181" s="258"/>
      <c r="B1181" s="261"/>
      <c r="C1181" s="259"/>
      <c r="D1181" s="259"/>
      <c r="E1181" s="259"/>
      <c r="F1181" s="260"/>
      <c r="G1181" s="260"/>
      <c r="H1181" s="262"/>
      <c r="I1181" s="260"/>
    </row>
    <row r="1182" spans="1:9" s="222" customFormat="1">
      <c r="A1182" s="258"/>
      <c r="B1182" s="261"/>
      <c r="C1182" s="259"/>
      <c r="D1182" s="259"/>
      <c r="E1182" s="259"/>
      <c r="F1182" s="260"/>
      <c r="G1182" s="260"/>
      <c r="H1182" s="262"/>
      <c r="I1182" s="260"/>
    </row>
    <row r="1183" spans="1:9" s="222" customFormat="1">
      <c r="A1183" s="258"/>
      <c r="B1183" s="261"/>
      <c r="C1183" s="259"/>
      <c r="D1183" s="259"/>
      <c r="E1183" s="259"/>
      <c r="F1183" s="260"/>
      <c r="G1183" s="260"/>
      <c r="H1183" s="262"/>
      <c r="I1183" s="260"/>
    </row>
    <row r="1184" spans="1:9" s="222" customFormat="1">
      <c r="A1184" s="258"/>
      <c r="B1184" s="261"/>
      <c r="C1184" s="259"/>
      <c r="D1184" s="259"/>
      <c r="E1184" s="259"/>
      <c r="F1184" s="260"/>
      <c r="G1184" s="260"/>
      <c r="H1184" s="262"/>
      <c r="I1184" s="260"/>
    </row>
    <row r="1185" spans="1:9" s="222" customFormat="1">
      <c r="A1185" s="258"/>
      <c r="B1185" s="261"/>
      <c r="C1185" s="259"/>
      <c r="D1185" s="259"/>
      <c r="E1185" s="259"/>
      <c r="F1185" s="260"/>
      <c r="G1185" s="260"/>
      <c r="H1185" s="262"/>
      <c r="I1185" s="260"/>
    </row>
    <row r="1186" spans="1:9" s="222" customFormat="1">
      <c r="A1186" s="258"/>
      <c r="B1186" s="261"/>
      <c r="C1186" s="259"/>
      <c r="D1186" s="259"/>
      <c r="E1186" s="259"/>
      <c r="F1186" s="260"/>
      <c r="G1186" s="260"/>
      <c r="H1186" s="262"/>
      <c r="I1186" s="260"/>
    </row>
    <row r="1187" spans="1:9" s="222" customFormat="1">
      <c r="A1187" s="258"/>
      <c r="B1187" s="261"/>
      <c r="C1187" s="259"/>
      <c r="D1187" s="259"/>
      <c r="E1187" s="259"/>
      <c r="F1187" s="260"/>
      <c r="G1187" s="260"/>
      <c r="H1187" s="262"/>
      <c r="I1187" s="260"/>
    </row>
    <row r="1188" spans="1:9" s="222" customFormat="1">
      <c r="A1188" s="258"/>
      <c r="B1188" s="261"/>
      <c r="C1188" s="259"/>
      <c r="D1188" s="259"/>
      <c r="E1188" s="259"/>
      <c r="F1188" s="260"/>
      <c r="G1188" s="260"/>
      <c r="H1188" s="262"/>
      <c r="I1188" s="260"/>
    </row>
    <row r="1189" spans="1:9" s="222" customFormat="1">
      <c r="A1189" s="258"/>
      <c r="B1189" s="261"/>
      <c r="C1189" s="259"/>
      <c r="D1189" s="259"/>
      <c r="E1189" s="259"/>
      <c r="F1189" s="260"/>
      <c r="G1189" s="260"/>
      <c r="H1189" s="262"/>
      <c r="I1189" s="260"/>
    </row>
    <row r="1190" spans="1:9" s="222" customFormat="1">
      <c r="A1190" s="258"/>
      <c r="B1190" s="261"/>
      <c r="C1190" s="259"/>
      <c r="D1190" s="259"/>
      <c r="E1190" s="259"/>
      <c r="F1190" s="260"/>
      <c r="G1190" s="260"/>
      <c r="H1190" s="262"/>
      <c r="I1190" s="260"/>
    </row>
    <row r="1191" spans="1:9" s="222" customFormat="1">
      <c r="A1191" s="258"/>
      <c r="B1191" s="261"/>
      <c r="C1191" s="259"/>
      <c r="D1191" s="259"/>
      <c r="E1191" s="259"/>
      <c r="F1191" s="260"/>
      <c r="G1191" s="260"/>
      <c r="H1191" s="262"/>
      <c r="I1191" s="260"/>
    </row>
    <row r="1192" spans="1:9" s="222" customFormat="1">
      <c r="A1192" s="258"/>
      <c r="B1192" s="261"/>
      <c r="C1192" s="259"/>
      <c r="D1192" s="259"/>
      <c r="E1192" s="259"/>
      <c r="F1192" s="260"/>
      <c r="G1192" s="260"/>
      <c r="H1192" s="262"/>
      <c r="I1192" s="260"/>
    </row>
    <row r="1193" spans="1:9" s="222" customFormat="1">
      <c r="A1193" s="258"/>
      <c r="B1193" s="261"/>
      <c r="C1193" s="259"/>
      <c r="D1193" s="259"/>
      <c r="E1193" s="259"/>
      <c r="F1193" s="260"/>
      <c r="G1193" s="260"/>
      <c r="H1193" s="262"/>
      <c r="I1193" s="260"/>
    </row>
    <row r="1194" spans="1:9" s="222" customFormat="1">
      <c r="A1194" s="258"/>
      <c r="B1194" s="261"/>
      <c r="C1194" s="259"/>
      <c r="D1194" s="259"/>
      <c r="E1194" s="259"/>
      <c r="F1194" s="260"/>
      <c r="G1194" s="260"/>
      <c r="H1194" s="262"/>
      <c r="I1194" s="260"/>
    </row>
    <row r="1195" spans="1:9" s="222" customFormat="1">
      <c r="A1195" s="258"/>
      <c r="B1195" s="261"/>
      <c r="C1195" s="259"/>
      <c r="D1195" s="259"/>
      <c r="E1195" s="259"/>
      <c r="F1195" s="260"/>
      <c r="G1195" s="260"/>
      <c r="H1195" s="262"/>
      <c r="I1195" s="260"/>
    </row>
    <row r="1196" spans="1:9" s="222" customFormat="1">
      <c r="A1196" s="258"/>
      <c r="B1196" s="261"/>
      <c r="C1196" s="259"/>
      <c r="D1196" s="259"/>
      <c r="E1196" s="259"/>
      <c r="F1196" s="260"/>
      <c r="G1196" s="260"/>
      <c r="H1196" s="262"/>
      <c r="I1196" s="260"/>
    </row>
    <row r="1197" spans="1:9" s="222" customFormat="1">
      <c r="A1197" s="258"/>
      <c r="B1197" s="261"/>
      <c r="C1197" s="259"/>
      <c r="D1197" s="259"/>
      <c r="E1197" s="259"/>
      <c r="F1197" s="260"/>
      <c r="G1197" s="260"/>
      <c r="H1197" s="262"/>
      <c r="I1197" s="260"/>
    </row>
    <row r="1198" spans="1:9" s="222" customFormat="1">
      <c r="A1198" s="258"/>
      <c r="B1198" s="261"/>
      <c r="C1198" s="259"/>
      <c r="D1198" s="259"/>
      <c r="E1198" s="259"/>
      <c r="F1198" s="260"/>
      <c r="G1198" s="260"/>
      <c r="H1198" s="262"/>
      <c r="I1198" s="260"/>
    </row>
    <row r="1199" spans="1:9" s="222" customFormat="1">
      <c r="A1199" s="258"/>
      <c r="B1199" s="261"/>
      <c r="C1199" s="259"/>
      <c r="D1199" s="259"/>
      <c r="E1199" s="259"/>
      <c r="F1199" s="260"/>
      <c r="G1199" s="260"/>
      <c r="H1199" s="262"/>
      <c r="I1199" s="260"/>
    </row>
    <row r="1200" spans="1:9" s="222" customFormat="1">
      <c r="A1200" s="258"/>
      <c r="B1200" s="261"/>
      <c r="C1200" s="259"/>
      <c r="D1200" s="259"/>
      <c r="E1200" s="259"/>
      <c r="F1200" s="260"/>
      <c r="G1200" s="260"/>
      <c r="H1200" s="262"/>
      <c r="I1200" s="260"/>
    </row>
    <row r="1201" spans="1:9" s="222" customFormat="1">
      <c r="A1201" s="258"/>
      <c r="B1201" s="261"/>
      <c r="C1201" s="259"/>
      <c r="D1201" s="259"/>
      <c r="E1201" s="259"/>
      <c r="F1201" s="260"/>
      <c r="G1201" s="260"/>
      <c r="H1201" s="262"/>
      <c r="I1201" s="260"/>
    </row>
    <row r="1202" spans="1:9" s="222" customFormat="1">
      <c r="A1202" s="258"/>
      <c r="B1202" s="261"/>
      <c r="C1202" s="259"/>
      <c r="D1202" s="259"/>
      <c r="E1202" s="259"/>
      <c r="F1202" s="260"/>
      <c r="G1202" s="260"/>
      <c r="H1202" s="262"/>
      <c r="I1202" s="260"/>
    </row>
    <row r="1203" spans="1:9" s="222" customFormat="1">
      <c r="A1203" s="258"/>
      <c r="B1203" s="261"/>
      <c r="C1203" s="259"/>
      <c r="D1203" s="259"/>
      <c r="E1203" s="259"/>
      <c r="F1203" s="260"/>
      <c r="G1203" s="260"/>
      <c r="H1203" s="262"/>
      <c r="I1203" s="260"/>
    </row>
    <row r="1204" spans="1:9" s="222" customFormat="1">
      <c r="A1204" s="258"/>
      <c r="B1204" s="261"/>
      <c r="C1204" s="259"/>
      <c r="D1204" s="259"/>
      <c r="E1204" s="259"/>
      <c r="F1204" s="260"/>
      <c r="G1204" s="260"/>
      <c r="H1204" s="262"/>
      <c r="I1204" s="260"/>
    </row>
    <row r="1205" spans="1:9" s="222" customFormat="1">
      <c r="A1205" s="258"/>
      <c r="B1205" s="261"/>
      <c r="C1205" s="259"/>
      <c r="D1205" s="259"/>
      <c r="E1205" s="259"/>
      <c r="F1205" s="260"/>
      <c r="G1205" s="260"/>
      <c r="H1205" s="262"/>
      <c r="I1205" s="260"/>
    </row>
    <row r="1206" spans="1:9" s="222" customFormat="1">
      <c r="A1206" s="258"/>
      <c r="B1206" s="261"/>
      <c r="C1206" s="259"/>
      <c r="D1206" s="259"/>
      <c r="E1206" s="259"/>
      <c r="F1206" s="260"/>
      <c r="G1206" s="260"/>
      <c r="H1206" s="262"/>
      <c r="I1206" s="260"/>
    </row>
    <row r="1207" spans="1:9" s="222" customFormat="1">
      <c r="A1207" s="258"/>
      <c r="B1207" s="261"/>
      <c r="C1207" s="259"/>
      <c r="D1207" s="259"/>
      <c r="E1207" s="259"/>
      <c r="F1207" s="260"/>
      <c r="G1207" s="260"/>
      <c r="H1207" s="262"/>
      <c r="I1207" s="260"/>
    </row>
    <row r="1208" spans="1:9" s="222" customFormat="1">
      <c r="A1208" s="258"/>
      <c r="B1208" s="261"/>
      <c r="C1208" s="259"/>
      <c r="D1208" s="259"/>
      <c r="E1208" s="259"/>
      <c r="F1208" s="260"/>
      <c r="G1208" s="260"/>
      <c r="H1208" s="262"/>
      <c r="I1208" s="260"/>
    </row>
    <row r="1209" spans="1:9" s="222" customFormat="1">
      <c r="A1209" s="258"/>
      <c r="B1209" s="261"/>
      <c r="C1209" s="259"/>
      <c r="D1209" s="259"/>
      <c r="E1209" s="259"/>
      <c r="F1209" s="260"/>
      <c r="G1209" s="260"/>
      <c r="H1209" s="262"/>
      <c r="I1209" s="260"/>
    </row>
    <row r="1210" spans="1:9" s="222" customFormat="1">
      <c r="A1210" s="258"/>
      <c r="B1210" s="261"/>
      <c r="C1210" s="259"/>
      <c r="D1210" s="259"/>
      <c r="E1210" s="259"/>
      <c r="F1210" s="260"/>
      <c r="G1210" s="260"/>
      <c r="H1210" s="262"/>
      <c r="I1210" s="260"/>
    </row>
    <row r="1211" spans="1:9" s="222" customFormat="1">
      <c r="A1211" s="258"/>
      <c r="B1211" s="261"/>
      <c r="C1211" s="259"/>
      <c r="D1211" s="259"/>
      <c r="E1211" s="259"/>
      <c r="F1211" s="260"/>
      <c r="G1211" s="260"/>
      <c r="H1211" s="262"/>
      <c r="I1211" s="260"/>
    </row>
    <row r="1212" spans="1:9" s="222" customFormat="1">
      <c r="A1212" s="258"/>
      <c r="B1212" s="261"/>
      <c r="C1212" s="259"/>
      <c r="D1212" s="259"/>
      <c r="E1212" s="259"/>
      <c r="F1212" s="260"/>
      <c r="G1212" s="260"/>
      <c r="H1212" s="262"/>
      <c r="I1212" s="260"/>
    </row>
    <row r="1213" spans="1:9" s="222" customFormat="1">
      <c r="A1213" s="258"/>
      <c r="B1213" s="261"/>
      <c r="C1213" s="259"/>
      <c r="D1213" s="259"/>
      <c r="E1213" s="259"/>
      <c r="F1213" s="260"/>
      <c r="G1213" s="260"/>
      <c r="H1213" s="262"/>
      <c r="I1213" s="260"/>
    </row>
    <row r="1214" spans="1:9" s="222" customFormat="1">
      <c r="A1214" s="258"/>
      <c r="B1214" s="261"/>
      <c r="C1214" s="259"/>
      <c r="D1214" s="259"/>
      <c r="E1214" s="259"/>
      <c r="F1214" s="260"/>
      <c r="G1214" s="260"/>
      <c r="H1214" s="262"/>
      <c r="I1214" s="260"/>
    </row>
    <row r="1215" spans="1:9" s="222" customFormat="1">
      <c r="A1215" s="258"/>
      <c r="B1215" s="261"/>
      <c r="C1215" s="259"/>
      <c r="D1215" s="259"/>
      <c r="E1215" s="259"/>
      <c r="F1215" s="260"/>
      <c r="G1215" s="260"/>
      <c r="H1215" s="262"/>
      <c r="I1215" s="260"/>
    </row>
    <row r="1216" spans="1:9" s="222" customFormat="1">
      <c r="A1216" s="258"/>
      <c r="B1216" s="261"/>
      <c r="C1216" s="259"/>
      <c r="D1216" s="259"/>
      <c r="E1216" s="259"/>
      <c r="F1216" s="260"/>
      <c r="G1216" s="260"/>
      <c r="H1216" s="262"/>
      <c r="I1216" s="260"/>
    </row>
    <row r="1217" spans="1:9" s="222" customFormat="1">
      <c r="A1217" s="258"/>
      <c r="B1217" s="261"/>
      <c r="C1217" s="259"/>
      <c r="D1217" s="259"/>
      <c r="E1217" s="259"/>
      <c r="F1217" s="260"/>
      <c r="G1217" s="260"/>
      <c r="H1217" s="262"/>
      <c r="I1217" s="260"/>
    </row>
    <row r="1218" spans="1:9" s="222" customFormat="1">
      <c r="A1218" s="258"/>
      <c r="B1218" s="261"/>
      <c r="C1218" s="259"/>
      <c r="D1218" s="259"/>
      <c r="E1218" s="259"/>
      <c r="F1218" s="260"/>
      <c r="G1218" s="260"/>
      <c r="H1218" s="262"/>
      <c r="I1218" s="260"/>
    </row>
    <row r="1219" spans="1:9" s="222" customFormat="1">
      <c r="A1219" s="258"/>
      <c r="B1219" s="261"/>
      <c r="C1219" s="259"/>
      <c r="D1219" s="259"/>
      <c r="E1219" s="259"/>
      <c r="F1219" s="260"/>
      <c r="G1219" s="260"/>
      <c r="H1219" s="262"/>
      <c r="I1219" s="260"/>
    </row>
    <row r="1220" spans="1:9" s="222" customFormat="1">
      <c r="A1220" s="258"/>
      <c r="B1220" s="261"/>
      <c r="C1220" s="259"/>
      <c r="D1220" s="259"/>
      <c r="E1220" s="259"/>
      <c r="F1220" s="260"/>
      <c r="G1220" s="260"/>
      <c r="H1220" s="262"/>
      <c r="I1220" s="260"/>
    </row>
    <row r="1221" spans="1:9" s="222" customFormat="1">
      <c r="A1221" s="258"/>
      <c r="B1221" s="261"/>
      <c r="C1221" s="259"/>
      <c r="D1221" s="259"/>
      <c r="E1221" s="259"/>
      <c r="F1221" s="260"/>
      <c r="G1221" s="260"/>
      <c r="H1221" s="262"/>
      <c r="I1221" s="260"/>
    </row>
    <row r="1222" spans="1:9" s="222" customFormat="1">
      <c r="A1222" s="258"/>
      <c r="B1222" s="261"/>
      <c r="C1222" s="259"/>
      <c r="D1222" s="259"/>
      <c r="E1222" s="259"/>
      <c r="F1222" s="260"/>
      <c r="G1222" s="260"/>
      <c r="H1222" s="262"/>
      <c r="I1222" s="260"/>
    </row>
    <row r="1223" spans="1:9" s="222" customFormat="1">
      <c r="A1223" s="258"/>
      <c r="B1223" s="261"/>
      <c r="C1223" s="259"/>
      <c r="D1223" s="259"/>
      <c r="E1223" s="259"/>
      <c r="F1223" s="260"/>
      <c r="G1223" s="260"/>
      <c r="H1223" s="262"/>
      <c r="I1223" s="260"/>
    </row>
    <row r="1224" spans="1:9" s="222" customFormat="1">
      <c r="A1224" s="258"/>
      <c r="B1224" s="261"/>
      <c r="C1224" s="259"/>
      <c r="D1224" s="259"/>
      <c r="E1224" s="259"/>
      <c r="F1224" s="260"/>
      <c r="G1224" s="260"/>
      <c r="H1224" s="262"/>
      <c r="I1224" s="260"/>
    </row>
    <row r="1225" spans="1:9" s="222" customFormat="1">
      <c r="A1225" s="258"/>
      <c r="B1225" s="261"/>
      <c r="C1225" s="259"/>
      <c r="D1225" s="259"/>
      <c r="E1225" s="259"/>
      <c r="F1225" s="260"/>
      <c r="G1225" s="260"/>
      <c r="H1225" s="262"/>
      <c r="I1225" s="260"/>
    </row>
    <row r="1226" spans="1:9" s="222" customFormat="1">
      <c r="A1226" s="258"/>
      <c r="B1226" s="261"/>
      <c r="C1226" s="259"/>
      <c r="D1226" s="259"/>
      <c r="E1226" s="259"/>
      <c r="F1226" s="260"/>
      <c r="G1226" s="260"/>
      <c r="H1226" s="262"/>
      <c r="I1226" s="260"/>
    </row>
    <row r="1227" spans="1:9" s="222" customFormat="1">
      <c r="A1227" s="258"/>
      <c r="B1227" s="261"/>
      <c r="C1227" s="259"/>
      <c r="D1227" s="259"/>
      <c r="E1227" s="259"/>
      <c r="F1227" s="260"/>
      <c r="G1227" s="260"/>
      <c r="H1227" s="262"/>
      <c r="I1227" s="260"/>
    </row>
    <row r="1228" spans="1:9" s="222" customFormat="1">
      <c r="A1228" s="258"/>
      <c r="B1228" s="261"/>
      <c r="C1228" s="259"/>
      <c r="D1228" s="259"/>
      <c r="E1228" s="259"/>
      <c r="F1228" s="260"/>
      <c r="G1228" s="260"/>
      <c r="H1228" s="262"/>
      <c r="I1228" s="260"/>
    </row>
    <row r="1229" spans="1:9" s="222" customFormat="1">
      <c r="A1229" s="258"/>
      <c r="B1229" s="261"/>
      <c r="C1229" s="259"/>
      <c r="D1229" s="259"/>
      <c r="E1229" s="259"/>
      <c r="F1229" s="260"/>
      <c r="G1229" s="260"/>
      <c r="H1229" s="262"/>
      <c r="I1229" s="260"/>
    </row>
    <row r="1230" spans="1:9" s="222" customFormat="1">
      <c r="A1230" s="258"/>
      <c r="B1230" s="261"/>
      <c r="C1230" s="259"/>
      <c r="D1230" s="259"/>
      <c r="E1230" s="259"/>
      <c r="F1230" s="260"/>
      <c r="G1230" s="260"/>
      <c r="H1230" s="262"/>
      <c r="I1230" s="260"/>
    </row>
    <row r="1231" spans="1:9" s="222" customFormat="1">
      <c r="A1231" s="258"/>
      <c r="B1231" s="261"/>
      <c r="C1231" s="259"/>
      <c r="D1231" s="259"/>
      <c r="E1231" s="259"/>
      <c r="F1231" s="260"/>
      <c r="G1231" s="260"/>
      <c r="H1231" s="262"/>
      <c r="I1231" s="260"/>
    </row>
    <row r="1232" spans="1:9" s="222" customFormat="1">
      <c r="A1232" s="258"/>
      <c r="B1232" s="261"/>
      <c r="C1232" s="259"/>
      <c r="D1232" s="259"/>
      <c r="E1232" s="259"/>
      <c r="F1232" s="260"/>
      <c r="G1232" s="260"/>
      <c r="H1232" s="262"/>
      <c r="I1232" s="260"/>
    </row>
    <row r="1233" spans="1:9" s="222" customFormat="1">
      <c r="A1233" s="258"/>
      <c r="B1233" s="261"/>
      <c r="C1233" s="259"/>
      <c r="D1233" s="259"/>
      <c r="E1233" s="259"/>
      <c r="F1233" s="260"/>
      <c r="G1233" s="260"/>
      <c r="H1233" s="262"/>
      <c r="I1233" s="260"/>
    </row>
    <row r="1234" spans="1:9" s="222" customFormat="1">
      <c r="A1234" s="258"/>
      <c r="B1234" s="261"/>
      <c r="C1234" s="259"/>
      <c r="D1234" s="259"/>
      <c r="E1234" s="259"/>
      <c r="F1234" s="260"/>
      <c r="G1234" s="260"/>
      <c r="H1234" s="262"/>
      <c r="I1234" s="260"/>
    </row>
    <row r="1235" spans="1:9" s="222" customFormat="1">
      <c r="A1235" s="258"/>
      <c r="B1235" s="261"/>
      <c r="C1235" s="259"/>
      <c r="D1235" s="259"/>
      <c r="E1235" s="259"/>
      <c r="F1235" s="260"/>
      <c r="G1235" s="260"/>
      <c r="H1235" s="262"/>
      <c r="I1235" s="260"/>
    </row>
    <row r="1236" spans="1:9" s="222" customFormat="1">
      <c r="A1236" s="258"/>
      <c r="B1236" s="261"/>
      <c r="C1236" s="259"/>
      <c r="D1236" s="259"/>
      <c r="E1236" s="259"/>
      <c r="F1236" s="260"/>
      <c r="G1236" s="260"/>
      <c r="H1236" s="262"/>
      <c r="I1236" s="260"/>
    </row>
    <row r="1237" spans="1:9" s="222" customFormat="1">
      <c r="A1237" s="258"/>
      <c r="B1237" s="261"/>
      <c r="C1237" s="259"/>
      <c r="D1237" s="259"/>
      <c r="E1237" s="259"/>
      <c r="F1237" s="260"/>
      <c r="G1237" s="260"/>
      <c r="H1237" s="262"/>
      <c r="I1237" s="260"/>
    </row>
    <row r="1238" spans="1:9" s="222" customFormat="1">
      <c r="A1238" s="258"/>
      <c r="B1238" s="261"/>
      <c r="C1238" s="259"/>
      <c r="D1238" s="259"/>
      <c r="E1238" s="259"/>
      <c r="F1238" s="260"/>
      <c r="G1238" s="260"/>
      <c r="H1238" s="262"/>
      <c r="I1238" s="260"/>
    </row>
    <row r="1239" spans="1:9" s="222" customFormat="1">
      <c r="A1239" s="258"/>
      <c r="B1239" s="261"/>
      <c r="C1239" s="259"/>
      <c r="D1239" s="259"/>
      <c r="E1239" s="259"/>
      <c r="F1239" s="260"/>
      <c r="G1239" s="260"/>
      <c r="H1239" s="262"/>
      <c r="I1239" s="260"/>
    </row>
    <row r="1240" spans="1:9" s="222" customFormat="1">
      <c r="A1240" s="258"/>
      <c r="B1240" s="261"/>
      <c r="C1240" s="259"/>
      <c r="D1240" s="259"/>
      <c r="E1240" s="259"/>
      <c r="F1240" s="260"/>
      <c r="G1240" s="260"/>
      <c r="H1240" s="262"/>
      <c r="I1240" s="260"/>
    </row>
    <row r="1241" spans="1:9" s="222" customFormat="1">
      <c r="A1241" s="258"/>
      <c r="B1241" s="261"/>
      <c r="C1241" s="259"/>
      <c r="D1241" s="259"/>
      <c r="E1241" s="259"/>
      <c r="F1241" s="260"/>
      <c r="G1241" s="260"/>
      <c r="H1241" s="262"/>
      <c r="I1241" s="260"/>
    </row>
    <row r="1242" spans="1:9" s="222" customFormat="1">
      <c r="A1242" s="258"/>
      <c r="B1242" s="261"/>
      <c r="C1242" s="259"/>
      <c r="D1242" s="259"/>
      <c r="E1242" s="259"/>
      <c r="F1242" s="260"/>
      <c r="G1242" s="260"/>
      <c r="H1242" s="262"/>
      <c r="I1242" s="260"/>
    </row>
    <row r="1243" spans="1:9" s="222" customFormat="1">
      <c r="A1243" s="258"/>
      <c r="B1243" s="261"/>
      <c r="C1243" s="259"/>
      <c r="D1243" s="259"/>
      <c r="E1243" s="259"/>
      <c r="F1243" s="260"/>
      <c r="G1243" s="260"/>
      <c r="H1243" s="262"/>
      <c r="I1243" s="260"/>
    </row>
    <row r="1244" spans="1:9" s="222" customFormat="1">
      <c r="A1244" s="258"/>
      <c r="B1244" s="261"/>
      <c r="C1244" s="259"/>
      <c r="D1244" s="259"/>
      <c r="E1244" s="259"/>
      <c r="F1244" s="260"/>
      <c r="G1244" s="260"/>
      <c r="H1244" s="262"/>
      <c r="I1244" s="260"/>
    </row>
    <row r="1245" spans="1:9" s="222" customFormat="1">
      <c r="A1245" s="258"/>
      <c r="B1245" s="261"/>
      <c r="C1245" s="259"/>
      <c r="D1245" s="259"/>
      <c r="E1245" s="259"/>
      <c r="F1245" s="260"/>
      <c r="G1245" s="260"/>
      <c r="H1245" s="262"/>
      <c r="I1245" s="260"/>
    </row>
    <row r="1246" spans="1:9" s="222" customFormat="1">
      <c r="A1246" s="258"/>
      <c r="B1246" s="261"/>
      <c r="C1246" s="259"/>
      <c r="D1246" s="259"/>
      <c r="E1246" s="259"/>
      <c r="F1246" s="260"/>
      <c r="G1246" s="260"/>
      <c r="H1246" s="262"/>
      <c r="I1246" s="260"/>
    </row>
    <row r="1247" spans="1:9" s="222" customFormat="1">
      <c r="A1247" s="258"/>
      <c r="B1247" s="261"/>
      <c r="C1247" s="259"/>
      <c r="D1247" s="259"/>
      <c r="E1247" s="259"/>
      <c r="F1247" s="260"/>
      <c r="G1247" s="260"/>
      <c r="H1247" s="262"/>
      <c r="I1247" s="260"/>
    </row>
    <row r="1248" spans="1:9" s="222" customFormat="1">
      <c r="A1248" s="258"/>
      <c r="B1248" s="261"/>
      <c r="C1248" s="259"/>
      <c r="D1248" s="259"/>
      <c r="E1248" s="259"/>
      <c r="F1248" s="260"/>
      <c r="G1248" s="260"/>
      <c r="H1248" s="262"/>
      <c r="I1248" s="260"/>
    </row>
    <row r="1249" spans="1:9" s="222" customFormat="1">
      <c r="A1249" s="258"/>
      <c r="B1249" s="261"/>
      <c r="C1249" s="259"/>
      <c r="D1249" s="259"/>
      <c r="E1249" s="259"/>
      <c r="F1249" s="260"/>
      <c r="G1249" s="260"/>
      <c r="H1249" s="262"/>
      <c r="I1249" s="260"/>
    </row>
    <row r="1250" spans="1:9" s="222" customFormat="1">
      <c r="A1250" s="258"/>
      <c r="B1250" s="261"/>
      <c r="C1250" s="259"/>
      <c r="D1250" s="259"/>
      <c r="E1250" s="259"/>
      <c r="F1250" s="260"/>
      <c r="G1250" s="260"/>
      <c r="H1250" s="262"/>
      <c r="I1250" s="260"/>
    </row>
    <row r="1251" spans="1:9" s="222" customFormat="1">
      <c r="A1251" s="258"/>
      <c r="B1251" s="261"/>
      <c r="C1251" s="259"/>
      <c r="D1251" s="259"/>
      <c r="E1251" s="259"/>
      <c r="F1251" s="260"/>
      <c r="G1251" s="260"/>
      <c r="H1251" s="262"/>
      <c r="I1251" s="260"/>
    </row>
    <row r="1252" spans="1:9" s="222" customFormat="1">
      <c r="A1252" s="258"/>
      <c r="B1252" s="261"/>
      <c r="C1252" s="259"/>
      <c r="D1252" s="259"/>
      <c r="E1252" s="259"/>
      <c r="F1252" s="260"/>
      <c r="G1252" s="260"/>
      <c r="H1252" s="262"/>
      <c r="I1252" s="260"/>
    </row>
    <row r="1253" spans="1:9" s="222" customFormat="1">
      <c r="A1253" s="258"/>
      <c r="B1253" s="261"/>
      <c r="C1253" s="259"/>
      <c r="D1253" s="259"/>
      <c r="E1253" s="259"/>
      <c r="F1253" s="260"/>
      <c r="G1253" s="260"/>
      <c r="H1253" s="262"/>
      <c r="I1253" s="260"/>
    </row>
    <row r="1254" spans="1:9" s="222" customFormat="1">
      <c r="A1254" s="258"/>
      <c r="B1254" s="261"/>
      <c r="C1254" s="259"/>
      <c r="D1254" s="259"/>
      <c r="E1254" s="259"/>
      <c r="F1254" s="260"/>
      <c r="G1254" s="260"/>
      <c r="H1254" s="262"/>
      <c r="I1254" s="260"/>
    </row>
    <row r="1255" spans="1:9" s="222" customFormat="1">
      <c r="A1255" s="258"/>
      <c r="B1255" s="261"/>
      <c r="C1255" s="259"/>
      <c r="D1255" s="259"/>
      <c r="E1255" s="259"/>
      <c r="F1255" s="260"/>
      <c r="G1255" s="260"/>
      <c r="H1255" s="262"/>
      <c r="I1255" s="260"/>
    </row>
    <row r="1256" spans="1:9" s="222" customFormat="1">
      <c r="A1256" s="258"/>
      <c r="B1256" s="261"/>
      <c r="C1256" s="259"/>
      <c r="D1256" s="259"/>
      <c r="E1256" s="259"/>
      <c r="F1256" s="260"/>
      <c r="G1256" s="260"/>
      <c r="H1256" s="262"/>
      <c r="I1256" s="260"/>
    </row>
    <row r="1257" spans="1:9" s="222" customFormat="1">
      <c r="A1257" s="258"/>
      <c r="B1257" s="261"/>
      <c r="C1257" s="259"/>
      <c r="D1257" s="259"/>
      <c r="E1257" s="259"/>
      <c r="F1257" s="260"/>
      <c r="G1257" s="260"/>
      <c r="H1257" s="262"/>
      <c r="I1257" s="260"/>
    </row>
    <row r="1258" spans="1:9" s="222" customFormat="1">
      <c r="A1258" s="258"/>
      <c r="B1258" s="261"/>
      <c r="C1258" s="259"/>
      <c r="D1258" s="259"/>
      <c r="E1258" s="259"/>
      <c r="F1258" s="260"/>
      <c r="G1258" s="260"/>
      <c r="H1258" s="262"/>
      <c r="I1258" s="260"/>
    </row>
    <row r="1259" spans="1:9" s="222" customFormat="1">
      <c r="A1259" s="258"/>
      <c r="B1259" s="261"/>
      <c r="C1259" s="259"/>
      <c r="D1259" s="259"/>
      <c r="E1259" s="259"/>
      <c r="F1259" s="260"/>
      <c r="G1259" s="260"/>
      <c r="H1259" s="262"/>
      <c r="I1259" s="260"/>
    </row>
    <row r="1260" spans="1:9" s="222" customFormat="1">
      <c r="A1260" s="258"/>
      <c r="B1260" s="261"/>
      <c r="C1260" s="259"/>
      <c r="D1260" s="259"/>
      <c r="E1260" s="259"/>
      <c r="F1260" s="260"/>
      <c r="G1260" s="260"/>
      <c r="H1260" s="262"/>
      <c r="I1260" s="260"/>
    </row>
    <row r="1261" spans="1:9" s="222" customFormat="1">
      <c r="A1261" s="258"/>
      <c r="B1261" s="261"/>
      <c r="C1261" s="259"/>
      <c r="D1261" s="259"/>
      <c r="E1261" s="259"/>
      <c r="F1261" s="260"/>
      <c r="G1261" s="260"/>
      <c r="H1261" s="262"/>
      <c r="I1261" s="260"/>
    </row>
    <row r="1262" spans="1:9" s="222" customFormat="1">
      <c r="A1262" s="258"/>
      <c r="B1262" s="261"/>
      <c r="C1262" s="259"/>
      <c r="D1262" s="259"/>
      <c r="E1262" s="259"/>
      <c r="F1262" s="260"/>
      <c r="G1262" s="260"/>
      <c r="H1262" s="262"/>
      <c r="I1262" s="260"/>
    </row>
    <row r="1263" spans="1:9" s="222" customFormat="1">
      <c r="A1263" s="258"/>
      <c r="B1263" s="261"/>
      <c r="C1263" s="259"/>
      <c r="D1263" s="259"/>
      <c r="E1263" s="259"/>
      <c r="F1263" s="260"/>
      <c r="G1263" s="260"/>
      <c r="H1263" s="262"/>
      <c r="I1263" s="260"/>
    </row>
    <row r="1264" spans="1:9" s="222" customFormat="1">
      <c r="A1264" s="258"/>
      <c r="B1264" s="261"/>
      <c r="C1264" s="259"/>
      <c r="D1264" s="259"/>
      <c r="E1264" s="259"/>
      <c r="F1264" s="260"/>
      <c r="G1264" s="260"/>
      <c r="H1264" s="262"/>
      <c r="I1264" s="260"/>
    </row>
    <row r="1265" spans="1:9" s="222" customFormat="1">
      <c r="A1265" s="258"/>
      <c r="B1265" s="261"/>
      <c r="C1265" s="259"/>
      <c r="D1265" s="259"/>
      <c r="E1265" s="259"/>
      <c r="F1265" s="260"/>
      <c r="G1265" s="260"/>
      <c r="H1265" s="262"/>
      <c r="I1265" s="260"/>
    </row>
    <row r="1266" spans="1:9" s="222" customFormat="1">
      <c r="A1266" s="258"/>
      <c r="B1266" s="261"/>
      <c r="C1266" s="259"/>
      <c r="D1266" s="259"/>
      <c r="E1266" s="259"/>
      <c r="F1266" s="260"/>
      <c r="G1266" s="260"/>
      <c r="H1266" s="262"/>
      <c r="I1266" s="260"/>
    </row>
    <row r="1267" spans="1:9" s="222" customFormat="1">
      <c r="A1267" s="258"/>
      <c r="B1267" s="261"/>
      <c r="C1267" s="259"/>
      <c r="D1267" s="259"/>
      <c r="E1267" s="259"/>
      <c r="F1267" s="260"/>
      <c r="G1267" s="260"/>
      <c r="H1267" s="262"/>
      <c r="I1267" s="260"/>
    </row>
    <row r="1268" spans="1:9" s="222" customFormat="1">
      <c r="A1268" s="258"/>
      <c r="B1268" s="261"/>
      <c r="C1268" s="259"/>
      <c r="D1268" s="259"/>
      <c r="E1268" s="259"/>
      <c r="F1268" s="260"/>
      <c r="G1268" s="260"/>
      <c r="H1268" s="262"/>
      <c r="I1268" s="260"/>
    </row>
    <row r="1269" spans="1:9" s="222" customFormat="1">
      <c r="A1269" s="258"/>
      <c r="B1269" s="261"/>
      <c r="C1269" s="259"/>
      <c r="D1269" s="259"/>
      <c r="E1269" s="259"/>
      <c r="F1269" s="260"/>
      <c r="G1269" s="260"/>
      <c r="H1269" s="262"/>
      <c r="I1269" s="260"/>
    </row>
    <row r="1270" spans="1:9" s="222" customFormat="1">
      <c r="A1270" s="258"/>
      <c r="B1270" s="261"/>
      <c r="C1270" s="259"/>
      <c r="D1270" s="259"/>
      <c r="E1270" s="259"/>
      <c r="F1270" s="260"/>
      <c r="G1270" s="260"/>
      <c r="H1270" s="262"/>
      <c r="I1270" s="260"/>
    </row>
    <row r="1271" spans="1:9" s="222" customFormat="1">
      <c r="A1271" s="258"/>
      <c r="B1271" s="261"/>
      <c r="C1271" s="259"/>
      <c r="D1271" s="259"/>
      <c r="E1271" s="259"/>
      <c r="F1271" s="260"/>
      <c r="G1271" s="260"/>
      <c r="H1271" s="262"/>
      <c r="I1271" s="260"/>
    </row>
    <row r="1272" spans="1:9" s="222" customFormat="1">
      <c r="A1272" s="258"/>
      <c r="B1272" s="261"/>
      <c r="C1272" s="259"/>
      <c r="D1272" s="259"/>
      <c r="E1272" s="259"/>
      <c r="F1272" s="260"/>
      <c r="G1272" s="260"/>
      <c r="H1272" s="262"/>
      <c r="I1272" s="260"/>
    </row>
    <row r="1273" spans="1:9" s="222" customFormat="1">
      <c r="A1273" s="258"/>
      <c r="B1273" s="261"/>
      <c r="C1273" s="259"/>
      <c r="D1273" s="259"/>
      <c r="E1273" s="259"/>
      <c r="F1273" s="260"/>
      <c r="G1273" s="260"/>
      <c r="H1273" s="262"/>
      <c r="I1273" s="260"/>
    </row>
    <row r="1274" spans="1:9" s="222" customFormat="1">
      <c r="A1274" s="258"/>
      <c r="B1274" s="261"/>
      <c r="C1274" s="259"/>
      <c r="D1274" s="259"/>
      <c r="E1274" s="259"/>
      <c r="F1274" s="260"/>
      <c r="G1274" s="260"/>
      <c r="H1274" s="262"/>
      <c r="I1274" s="260"/>
    </row>
    <row r="1275" spans="1:9" s="222" customFormat="1">
      <c r="A1275" s="258"/>
      <c r="B1275" s="261"/>
      <c r="C1275" s="259"/>
      <c r="D1275" s="259"/>
      <c r="E1275" s="259"/>
      <c r="F1275" s="260"/>
      <c r="G1275" s="260"/>
      <c r="H1275" s="262"/>
      <c r="I1275" s="260"/>
    </row>
    <row r="1276" spans="1:9" s="222" customFormat="1">
      <c r="A1276" s="258"/>
      <c r="B1276" s="261"/>
      <c r="C1276" s="259"/>
      <c r="D1276" s="259"/>
      <c r="E1276" s="259"/>
      <c r="F1276" s="260"/>
      <c r="G1276" s="260"/>
      <c r="H1276" s="262"/>
      <c r="I1276" s="260"/>
    </row>
    <row r="1277" spans="1:9" s="222" customFormat="1">
      <c r="A1277" s="258"/>
      <c r="B1277" s="261"/>
      <c r="C1277" s="259"/>
      <c r="D1277" s="259"/>
      <c r="E1277" s="259"/>
      <c r="F1277" s="260"/>
      <c r="G1277" s="260"/>
      <c r="H1277" s="262"/>
      <c r="I1277" s="260"/>
    </row>
    <row r="1278" spans="1:9" s="222" customFormat="1">
      <c r="A1278" s="258"/>
      <c r="B1278" s="261"/>
      <c r="C1278" s="259"/>
      <c r="D1278" s="259"/>
      <c r="E1278" s="259"/>
      <c r="F1278" s="260"/>
      <c r="G1278" s="260"/>
      <c r="H1278" s="262"/>
      <c r="I1278" s="260"/>
    </row>
    <row r="1279" spans="1:9" s="222" customFormat="1">
      <c r="A1279" s="258"/>
      <c r="B1279" s="261"/>
      <c r="C1279" s="259"/>
      <c r="D1279" s="259"/>
      <c r="E1279" s="259"/>
      <c r="F1279" s="260"/>
      <c r="G1279" s="260"/>
      <c r="H1279" s="262"/>
      <c r="I1279" s="260"/>
    </row>
    <row r="1280" spans="1:9" s="222" customFormat="1">
      <c r="A1280" s="258"/>
      <c r="B1280" s="261"/>
      <c r="C1280" s="259"/>
      <c r="D1280" s="259"/>
      <c r="E1280" s="259"/>
      <c r="F1280" s="260"/>
      <c r="G1280" s="260"/>
      <c r="H1280" s="262"/>
      <c r="I1280" s="260"/>
    </row>
    <row r="1281" spans="1:9" s="222" customFormat="1">
      <c r="A1281" s="258"/>
      <c r="B1281" s="261"/>
      <c r="C1281" s="259"/>
      <c r="D1281" s="259"/>
      <c r="E1281" s="259"/>
      <c r="F1281" s="260"/>
      <c r="G1281" s="260"/>
      <c r="H1281" s="262"/>
      <c r="I1281" s="260"/>
    </row>
    <row r="1282" spans="1:9" s="222" customFormat="1">
      <c r="A1282" s="258"/>
      <c r="B1282" s="261"/>
      <c r="C1282" s="259"/>
      <c r="D1282" s="259"/>
      <c r="E1282" s="259"/>
      <c r="F1282" s="260"/>
      <c r="G1282" s="260"/>
      <c r="H1282" s="262"/>
      <c r="I1282" s="260"/>
    </row>
    <row r="1283" spans="1:9" s="222" customFormat="1">
      <c r="A1283" s="258"/>
      <c r="B1283" s="261"/>
      <c r="C1283" s="259"/>
      <c r="D1283" s="259"/>
      <c r="E1283" s="259"/>
      <c r="F1283" s="260"/>
      <c r="G1283" s="260"/>
      <c r="H1283" s="262"/>
      <c r="I1283" s="260"/>
    </row>
    <row r="1284" spans="1:9" s="222" customFormat="1">
      <c r="A1284" s="258"/>
      <c r="B1284" s="261"/>
      <c r="C1284" s="259"/>
      <c r="D1284" s="259"/>
      <c r="E1284" s="259"/>
      <c r="F1284" s="260"/>
      <c r="G1284" s="260"/>
      <c r="H1284" s="262"/>
      <c r="I1284" s="260"/>
    </row>
    <row r="1285" spans="1:9" s="222" customFormat="1">
      <c r="A1285" s="258"/>
      <c r="B1285" s="261"/>
      <c r="C1285" s="259"/>
      <c r="D1285" s="259"/>
      <c r="E1285" s="259"/>
      <c r="F1285" s="260"/>
      <c r="G1285" s="260"/>
      <c r="H1285" s="262"/>
      <c r="I1285" s="260"/>
    </row>
    <row r="1286" spans="1:9" s="222" customFormat="1">
      <c r="A1286" s="258"/>
      <c r="B1286" s="261"/>
      <c r="C1286" s="259"/>
      <c r="D1286" s="259"/>
      <c r="E1286" s="259"/>
      <c r="F1286" s="260"/>
      <c r="G1286" s="260"/>
      <c r="H1286" s="262"/>
      <c r="I1286" s="260"/>
    </row>
    <row r="1287" spans="1:9" s="222" customFormat="1">
      <c r="A1287" s="258"/>
      <c r="B1287" s="261"/>
      <c r="C1287" s="259"/>
      <c r="D1287" s="259"/>
      <c r="E1287" s="259"/>
      <c r="F1287" s="260"/>
      <c r="G1287" s="260"/>
      <c r="H1287" s="262"/>
      <c r="I1287" s="260"/>
    </row>
    <row r="1288" spans="1:9" s="222" customFormat="1">
      <c r="A1288" s="258"/>
      <c r="B1288" s="261"/>
      <c r="C1288" s="259"/>
      <c r="D1288" s="259"/>
      <c r="E1288" s="259"/>
      <c r="F1288" s="260"/>
      <c r="G1288" s="260"/>
      <c r="H1288" s="262"/>
      <c r="I1288" s="260"/>
    </row>
    <row r="1289" spans="1:9" s="222" customFormat="1">
      <c r="A1289" s="258"/>
      <c r="B1289" s="261"/>
      <c r="C1289" s="259"/>
      <c r="D1289" s="259"/>
      <c r="E1289" s="259"/>
      <c r="F1289" s="260"/>
      <c r="G1289" s="260"/>
      <c r="H1289" s="262"/>
      <c r="I1289" s="260"/>
    </row>
    <row r="1290" spans="1:9" s="222" customFormat="1">
      <c r="A1290" s="258"/>
      <c r="B1290" s="261"/>
      <c r="C1290" s="259"/>
      <c r="D1290" s="259"/>
      <c r="E1290" s="259"/>
      <c r="F1290" s="260"/>
      <c r="G1290" s="260"/>
      <c r="H1290" s="262"/>
      <c r="I1290" s="260"/>
    </row>
    <row r="1291" spans="1:9" s="222" customFormat="1">
      <c r="A1291" s="258"/>
      <c r="B1291" s="261"/>
      <c r="C1291" s="259"/>
      <c r="D1291" s="259"/>
      <c r="E1291" s="259"/>
      <c r="F1291" s="260"/>
      <c r="G1291" s="260"/>
      <c r="H1291" s="262"/>
      <c r="I1291" s="260"/>
    </row>
    <row r="1292" spans="1:9" s="222" customFormat="1">
      <c r="A1292" s="258"/>
      <c r="B1292" s="261"/>
      <c r="C1292" s="259"/>
      <c r="D1292" s="259"/>
      <c r="E1292" s="259"/>
      <c r="F1292" s="260"/>
      <c r="G1292" s="260"/>
      <c r="H1292" s="262"/>
      <c r="I1292" s="260"/>
    </row>
    <row r="1293" spans="1:9" s="222" customFormat="1">
      <c r="A1293" s="258"/>
      <c r="B1293" s="261"/>
      <c r="C1293" s="259"/>
      <c r="D1293" s="259"/>
      <c r="E1293" s="259"/>
      <c r="F1293" s="260"/>
      <c r="G1293" s="260"/>
      <c r="H1293" s="262"/>
      <c r="I1293" s="260"/>
    </row>
    <row r="1294" spans="1:9" s="222" customFormat="1">
      <c r="A1294" s="258"/>
      <c r="B1294" s="261"/>
      <c r="C1294" s="259"/>
      <c r="D1294" s="259"/>
      <c r="E1294" s="259"/>
      <c r="F1294" s="260"/>
      <c r="G1294" s="260"/>
      <c r="H1294" s="262"/>
      <c r="I1294" s="260"/>
    </row>
    <row r="1295" spans="1:9" s="222" customFormat="1">
      <c r="A1295" s="258"/>
      <c r="B1295" s="261"/>
      <c r="C1295" s="259"/>
      <c r="D1295" s="259"/>
      <c r="E1295" s="259"/>
      <c r="F1295" s="260"/>
      <c r="G1295" s="260"/>
      <c r="H1295" s="262"/>
      <c r="I1295" s="260"/>
    </row>
    <row r="1296" spans="1:9" s="222" customFormat="1">
      <c r="A1296" s="258"/>
      <c r="B1296" s="261"/>
      <c r="C1296" s="259"/>
      <c r="D1296" s="259"/>
      <c r="E1296" s="259"/>
      <c r="F1296" s="260"/>
      <c r="G1296" s="260"/>
      <c r="H1296" s="262"/>
      <c r="I1296" s="260"/>
    </row>
    <row r="1297" spans="1:9" s="222" customFormat="1">
      <c r="A1297" s="258"/>
      <c r="B1297" s="261"/>
      <c r="C1297" s="259"/>
      <c r="D1297" s="259"/>
      <c r="E1297" s="259"/>
      <c r="F1297" s="260"/>
      <c r="G1297" s="260"/>
      <c r="H1297" s="262"/>
      <c r="I1297" s="260"/>
    </row>
    <row r="1298" spans="1:9" s="222" customFormat="1">
      <c r="A1298" s="258"/>
      <c r="B1298" s="261"/>
      <c r="C1298" s="259"/>
      <c r="D1298" s="259"/>
      <c r="E1298" s="259"/>
      <c r="F1298" s="260"/>
      <c r="G1298" s="260"/>
      <c r="H1298" s="262"/>
      <c r="I1298" s="260"/>
    </row>
    <row r="1299" spans="1:9" s="222" customFormat="1">
      <c r="A1299" s="258"/>
      <c r="B1299" s="261"/>
      <c r="C1299" s="259"/>
      <c r="D1299" s="259"/>
      <c r="E1299" s="259"/>
      <c r="F1299" s="260"/>
      <c r="G1299" s="260"/>
      <c r="H1299" s="262"/>
      <c r="I1299" s="260"/>
    </row>
    <row r="1300" spans="1:9" s="222" customFormat="1">
      <c r="A1300" s="258"/>
      <c r="B1300" s="261"/>
      <c r="C1300" s="259"/>
      <c r="D1300" s="259"/>
      <c r="E1300" s="259"/>
      <c r="F1300" s="260"/>
      <c r="G1300" s="260"/>
      <c r="H1300" s="262"/>
      <c r="I1300" s="260"/>
    </row>
    <row r="1301" spans="1:9" s="222" customFormat="1">
      <c r="A1301" s="258"/>
      <c r="B1301" s="261"/>
      <c r="C1301" s="259"/>
      <c r="D1301" s="259"/>
      <c r="E1301" s="259"/>
      <c r="F1301" s="260"/>
      <c r="G1301" s="260"/>
      <c r="H1301" s="262"/>
      <c r="I1301" s="260"/>
    </row>
    <row r="1302" spans="1:9" s="222" customFormat="1">
      <c r="A1302" s="258"/>
      <c r="B1302" s="261"/>
      <c r="C1302" s="259"/>
      <c r="D1302" s="259"/>
      <c r="E1302" s="259"/>
      <c r="F1302" s="260"/>
      <c r="G1302" s="260"/>
      <c r="H1302" s="262"/>
      <c r="I1302" s="260"/>
    </row>
    <row r="1303" spans="1:9" s="222" customFormat="1">
      <c r="A1303" s="258"/>
      <c r="B1303" s="261"/>
      <c r="C1303" s="259"/>
      <c r="D1303" s="259"/>
      <c r="E1303" s="259"/>
      <c r="F1303" s="260"/>
      <c r="G1303" s="260"/>
      <c r="H1303" s="262"/>
      <c r="I1303" s="260"/>
    </row>
    <row r="1304" spans="1:9" s="222" customFormat="1">
      <c r="A1304" s="258"/>
      <c r="B1304" s="261"/>
      <c r="C1304" s="259"/>
      <c r="D1304" s="259"/>
      <c r="E1304" s="259"/>
      <c r="F1304" s="260"/>
      <c r="G1304" s="260"/>
      <c r="H1304" s="262"/>
      <c r="I1304" s="260"/>
    </row>
    <row r="1305" spans="1:9" s="222" customFormat="1">
      <c r="A1305" s="258"/>
      <c r="B1305" s="261"/>
      <c r="C1305" s="259"/>
      <c r="D1305" s="259"/>
      <c r="E1305" s="259"/>
      <c r="F1305" s="260"/>
      <c r="G1305" s="260"/>
      <c r="H1305" s="262"/>
      <c r="I1305" s="260"/>
    </row>
    <row r="1306" spans="1:9" s="222" customFormat="1">
      <c r="A1306" s="258"/>
      <c r="B1306" s="261"/>
      <c r="C1306" s="259"/>
      <c r="D1306" s="259"/>
      <c r="E1306" s="259"/>
      <c r="F1306" s="260"/>
      <c r="G1306" s="260"/>
      <c r="H1306" s="262"/>
      <c r="I1306" s="260"/>
    </row>
    <row r="1307" spans="1:9" s="222" customFormat="1">
      <c r="A1307" s="258"/>
      <c r="B1307" s="261"/>
      <c r="C1307" s="259"/>
      <c r="D1307" s="259"/>
      <c r="E1307" s="259"/>
      <c r="F1307" s="260"/>
      <c r="G1307" s="260"/>
      <c r="H1307" s="262"/>
      <c r="I1307" s="260"/>
    </row>
    <row r="1308" spans="1:9" s="222" customFormat="1">
      <c r="A1308" s="258"/>
      <c r="B1308" s="261"/>
      <c r="C1308" s="259"/>
      <c r="D1308" s="259"/>
      <c r="E1308" s="259"/>
      <c r="F1308" s="260"/>
      <c r="G1308" s="260"/>
      <c r="H1308" s="262"/>
      <c r="I1308" s="260"/>
    </row>
    <row r="1309" spans="1:9" s="222" customFormat="1">
      <c r="A1309" s="258"/>
      <c r="B1309" s="261"/>
      <c r="C1309" s="259"/>
      <c r="D1309" s="259"/>
      <c r="E1309" s="259"/>
      <c r="F1309" s="260"/>
      <c r="G1309" s="260"/>
      <c r="H1309" s="262"/>
      <c r="I1309" s="260"/>
    </row>
    <row r="1310" spans="1:9" s="222" customFormat="1">
      <c r="A1310" s="258"/>
      <c r="B1310" s="261"/>
      <c r="C1310" s="259"/>
      <c r="D1310" s="259"/>
      <c r="E1310" s="259"/>
      <c r="F1310" s="260"/>
      <c r="G1310" s="260"/>
      <c r="H1310" s="262"/>
      <c r="I1310" s="260"/>
    </row>
    <row r="1311" spans="1:9" s="222" customFormat="1">
      <c r="A1311" s="258"/>
      <c r="B1311" s="261"/>
      <c r="C1311" s="259"/>
      <c r="D1311" s="259"/>
      <c r="E1311" s="259"/>
      <c r="F1311" s="260"/>
      <c r="G1311" s="260"/>
      <c r="H1311" s="262"/>
      <c r="I1311" s="260"/>
    </row>
    <row r="1312" spans="1:9" s="222" customFormat="1">
      <c r="A1312" s="258"/>
      <c r="B1312" s="261"/>
      <c r="C1312" s="259"/>
      <c r="D1312" s="259"/>
      <c r="E1312" s="259"/>
      <c r="F1312" s="260"/>
      <c r="G1312" s="260"/>
      <c r="H1312" s="262"/>
      <c r="I1312" s="260"/>
    </row>
    <row r="1313" spans="1:9" s="222" customFormat="1">
      <c r="A1313" s="258"/>
      <c r="B1313" s="261"/>
      <c r="C1313" s="259"/>
      <c r="D1313" s="259"/>
      <c r="E1313" s="259"/>
      <c r="F1313" s="260"/>
      <c r="G1313" s="260"/>
      <c r="H1313" s="262"/>
      <c r="I1313" s="260"/>
    </row>
    <row r="1314" spans="1:9" s="222" customFormat="1">
      <c r="A1314" s="258"/>
      <c r="B1314" s="261"/>
      <c r="C1314" s="259"/>
      <c r="D1314" s="259"/>
      <c r="E1314" s="259"/>
      <c r="F1314" s="260"/>
      <c r="G1314" s="260"/>
      <c r="H1314" s="262"/>
      <c r="I1314" s="260"/>
    </row>
    <row r="1315" spans="1:9" s="222" customFormat="1">
      <c r="A1315" s="258"/>
      <c r="B1315" s="261"/>
      <c r="C1315" s="259"/>
      <c r="D1315" s="259"/>
      <c r="E1315" s="259"/>
      <c r="F1315" s="260"/>
      <c r="G1315" s="260"/>
      <c r="H1315" s="262"/>
      <c r="I1315" s="260"/>
    </row>
    <row r="1316" spans="1:9" s="222" customFormat="1">
      <c r="A1316" s="258"/>
      <c r="B1316" s="261"/>
      <c r="C1316" s="259"/>
      <c r="D1316" s="259"/>
      <c r="E1316" s="259"/>
      <c r="F1316" s="260"/>
      <c r="G1316" s="260"/>
      <c r="H1316" s="262"/>
      <c r="I1316" s="260"/>
    </row>
    <row r="1317" spans="1:9" s="222" customFormat="1">
      <c r="A1317" s="258"/>
      <c r="B1317" s="261"/>
      <c r="C1317" s="259"/>
      <c r="D1317" s="259"/>
      <c r="E1317" s="259"/>
      <c r="F1317" s="260"/>
      <c r="G1317" s="260"/>
      <c r="H1317" s="262"/>
      <c r="I1317" s="260"/>
    </row>
    <row r="1318" spans="1:9" s="222" customFormat="1">
      <c r="A1318" s="258"/>
      <c r="B1318" s="261"/>
      <c r="C1318" s="259"/>
      <c r="D1318" s="259"/>
      <c r="E1318" s="259"/>
      <c r="F1318" s="260"/>
      <c r="G1318" s="260"/>
      <c r="H1318" s="262"/>
      <c r="I1318" s="260"/>
    </row>
    <row r="1319" spans="1:9" s="222" customFormat="1">
      <c r="A1319" s="258"/>
      <c r="B1319" s="261"/>
      <c r="C1319" s="259"/>
      <c r="D1319" s="259"/>
      <c r="E1319" s="259"/>
      <c r="F1319" s="260"/>
      <c r="G1319" s="260"/>
      <c r="H1319" s="262"/>
      <c r="I1319" s="260"/>
    </row>
    <row r="1320" spans="1:9" s="222" customFormat="1">
      <c r="A1320" s="258"/>
      <c r="B1320" s="261"/>
      <c r="C1320" s="259"/>
      <c r="D1320" s="259"/>
      <c r="E1320" s="259"/>
      <c r="F1320" s="260"/>
      <c r="G1320" s="260"/>
      <c r="H1320" s="262"/>
      <c r="I1320" s="260"/>
    </row>
    <row r="1321" spans="1:9" s="222" customFormat="1">
      <c r="A1321" s="258"/>
      <c r="B1321" s="261"/>
      <c r="C1321" s="259"/>
      <c r="D1321" s="259"/>
      <c r="E1321" s="259"/>
      <c r="F1321" s="260"/>
      <c r="G1321" s="260"/>
      <c r="H1321" s="262"/>
      <c r="I1321" s="260"/>
    </row>
    <row r="1322" spans="1:9" s="222" customFormat="1">
      <c r="A1322" s="258"/>
      <c r="B1322" s="261"/>
      <c r="C1322" s="259"/>
      <c r="D1322" s="259"/>
      <c r="E1322" s="259"/>
      <c r="F1322" s="260"/>
      <c r="G1322" s="260"/>
      <c r="H1322" s="262"/>
      <c r="I1322" s="260"/>
    </row>
    <row r="1323" spans="1:9" s="222" customFormat="1">
      <c r="A1323" s="258"/>
      <c r="B1323" s="261"/>
      <c r="C1323" s="259"/>
      <c r="D1323" s="259"/>
      <c r="E1323" s="259"/>
      <c r="F1323" s="260"/>
      <c r="G1323" s="260"/>
      <c r="H1323" s="262"/>
      <c r="I1323" s="260"/>
    </row>
    <row r="1324" spans="1:9" s="222" customFormat="1">
      <c r="A1324" s="258"/>
      <c r="B1324" s="261"/>
      <c r="C1324" s="259"/>
      <c r="D1324" s="259"/>
      <c r="E1324" s="259"/>
      <c r="F1324" s="260"/>
      <c r="G1324" s="260"/>
      <c r="H1324" s="262"/>
      <c r="I1324" s="260"/>
    </row>
    <row r="1325" spans="1:9" s="222" customFormat="1">
      <c r="A1325" s="258"/>
      <c r="B1325" s="261"/>
      <c r="C1325" s="259"/>
      <c r="D1325" s="259"/>
      <c r="E1325" s="259"/>
      <c r="F1325" s="260"/>
      <c r="G1325" s="260"/>
      <c r="H1325" s="262"/>
      <c r="I1325" s="260"/>
    </row>
    <row r="1326" spans="1:9" s="222" customFormat="1">
      <c r="A1326" s="258"/>
      <c r="B1326" s="261"/>
      <c r="C1326" s="259"/>
      <c r="D1326" s="259"/>
      <c r="E1326" s="259"/>
      <c r="F1326" s="260"/>
      <c r="G1326" s="260"/>
      <c r="H1326" s="262"/>
      <c r="I1326" s="260"/>
    </row>
    <row r="1327" spans="1:9" s="222" customFormat="1">
      <c r="A1327" s="258"/>
      <c r="B1327" s="261"/>
      <c r="C1327" s="259"/>
      <c r="D1327" s="259"/>
      <c r="E1327" s="259"/>
      <c r="F1327" s="260"/>
      <c r="G1327" s="260"/>
      <c r="H1327" s="262"/>
      <c r="I1327" s="260"/>
    </row>
    <row r="1328" spans="1:9" s="222" customFormat="1">
      <c r="A1328" s="258"/>
      <c r="B1328" s="261"/>
      <c r="C1328" s="259"/>
      <c r="D1328" s="259"/>
      <c r="E1328" s="259"/>
      <c r="F1328" s="260"/>
      <c r="G1328" s="260"/>
      <c r="H1328" s="262"/>
      <c r="I1328" s="260"/>
    </row>
    <row r="1329" spans="1:9" s="222" customFormat="1">
      <c r="A1329" s="258"/>
      <c r="B1329" s="261"/>
      <c r="C1329" s="259"/>
      <c r="D1329" s="259"/>
      <c r="E1329" s="259"/>
      <c r="F1329" s="260"/>
      <c r="G1329" s="260"/>
      <c r="H1329" s="262"/>
      <c r="I1329" s="260"/>
    </row>
    <row r="1330" spans="1:9" s="222" customFormat="1">
      <c r="A1330" s="258"/>
      <c r="B1330" s="261"/>
      <c r="C1330" s="259"/>
      <c r="D1330" s="259"/>
      <c r="E1330" s="259"/>
      <c r="F1330" s="260"/>
      <c r="G1330" s="260"/>
      <c r="H1330" s="262"/>
      <c r="I1330" s="260"/>
    </row>
    <row r="1331" spans="1:9" s="222" customFormat="1">
      <c r="A1331" s="258"/>
      <c r="B1331" s="261"/>
      <c r="C1331" s="259"/>
      <c r="D1331" s="259"/>
      <c r="E1331" s="259"/>
      <c r="F1331" s="260"/>
      <c r="G1331" s="260"/>
      <c r="H1331" s="262"/>
      <c r="I1331" s="260"/>
    </row>
    <row r="1332" spans="1:9" s="222" customFormat="1">
      <c r="A1332" s="258"/>
      <c r="B1332" s="261"/>
      <c r="C1332" s="259"/>
      <c r="D1332" s="259"/>
      <c r="E1332" s="259"/>
      <c r="F1332" s="260"/>
      <c r="G1332" s="260"/>
      <c r="H1332" s="262"/>
      <c r="I1332" s="260"/>
    </row>
    <row r="1333" spans="1:9" s="222" customFormat="1">
      <c r="A1333" s="258"/>
      <c r="B1333" s="261"/>
      <c r="C1333" s="259"/>
      <c r="D1333" s="259"/>
      <c r="E1333" s="259"/>
      <c r="F1333" s="260"/>
      <c r="G1333" s="260"/>
      <c r="H1333" s="262"/>
      <c r="I1333" s="260"/>
    </row>
    <row r="1334" spans="1:9" s="222" customFormat="1">
      <c r="A1334" s="258"/>
      <c r="B1334" s="261"/>
      <c r="C1334" s="259"/>
      <c r="D1334" s="259"/>
      <c r="E1334" s="259"/>
      <c r="F1334" s="260"/>
      <c r="G1334" s="260"/>
      <c r="H1334" s="262"/>
      <c r="I1334" s="260"/>
    </row>
    <row r="1335" spans="1:9" s="222" customFormat="1">
      <c r="A1335" s="258"/>
      <c r="B1335" s="261"/>
      <c r="C1335" s="259"/>
      <c r="D1335" s="259"/>
      <c r="E1335" s="259"/>
      <c r="F1335" s="260"/>
      <c r="G1335" s="260"/>
      <c r="H1335" s="262"/>
      <c r="I1335" s="260"/>
    </row>
    <row r="1336" spans="1:9" s="222" customFormat="1">
      <c r="A1336" s="258"/>
      <c r="B1336" s="261"/>
      <c r="C1336" s="259"/>
      <c r="D1336" s="259"/>
      <c r="E1336" s="259"/>
      <c r="F1336" s="260"/>
      <c r="G1336" s="260"/>
      <c r="H1336" s="262"/>
      <c r="I1336" s="260"/>
    </row>
    <row r="1337" spans="1:9" s="222" customFormat="1">
      <c r="A1337" s="258"/>
      <c r="B1337" s="261"/>
      <c r="C1337" s="259"/>
      <c r="D1337" s="259"/>
      <c r="E1337" s="259"/>
      <c r="F1337" s="260"/>
      <c r="G1337" s="260"/>
      <c r="H1337" s="262"/>
      <c r="I1337" s="260"/>
    </row>
    <row r="1338" spans="1:9" s="222" customFormat="1">
      <c r="A1338" s="258"/>
      <c r="B1338" s="261"/>
      <c r="C1338" s="259"/>
      <c r="D1338" s="259"/>
      <c r="E1338" s="259"/>
      <c r="F1338" s="260"/>
      <c r="G1338" s="260"/>
      <c r="H1338" s="262"/>
      <c r="I1338" s="260"/>
    </row>
    <row r="1339" spans="1:9" s="222" customFormat="1">
      <c r="A1339" s="258"/>
      <c r="B1339" s="261"/>
      <c r="C1339" s="259"/>
      <c r="D1339" s="259"/>
      <c r="E1339" s="259"/>
      <c r="F1339" s="260"/>
      <c r="G1339" s="260"/>
      <c r="H1339" s="262"/>
      <c r="I1339" s="260"/>
    </row>
    <row r="1340" spans="1:9" s="222" customFormat="1">
      <c r="A1340" s="258"/>
      <c r="B1340" s="261"/>
      <c r="C1340" s="259"/>
      <c r="D1340" s="259"/>
      <c r="E1340" s="259"/>
      <c r="F1340" s="260"/>
      <c r="G1340" s="260"/>
      <c r="H1340" s="262"/>
      <c r="I1340" s="260"/>
    </row>
    <row r="1341" spans="1:9" s="222" customFormat="1">
      <c r="A1341" s="258"/>
      <c r="B1341" s="261"/>
      <c r="C1341" s="259"/>
      <c r="D1341" s="259"/>
      <c r="E1341" s="259"/>
      <c r="F1341" s="260"/>
      <c r="G1341" s="260"/>
      <c r="H1341" s="262"/>
      <c r="I1341" s="260"/>
    </row>
    <row r="1342" spans="1:9" s="222" customFormat="1">
      <c r="A1342" s="258"/>
      <c r="B1342" s="261"/>
      <c r="C1342" s="259"/>
      <c r="D1342" s="259"/>
      <c r="E1342" s="259"/>
      <c r="F1342" s="260"/>
      <c r="G1342" s="260"/>
      <c r="H1342" s="262"/>
      <c r="I1342" s="260"/>
    </row>
    <row r="1343" spans="1:9" s="222" customFormat="1">
      <c r="A1343" s="258"/>
      <c r="B1343" s="261"/>
      <c r="C1343" s="259"/>
      <c r="D1343" s="259"/>
      <c r="E1343" s="259"/>
      <c r="F1343" s="260"/>
      <c r="G1343" s="260"/>
      <c r="H1343" s="262"/>
      <c r="I1343" s="260"/>
    </row>
    <row r="1344" spans="1:9" s="222" customFormat="1">
      <c r="A1344" s="258"/>
      <c r="B1344" s="261"/>
      <c r="C1344" s="259"/>
      <c r="D1344" s="259"/>
      <c r="E1344" s="259"/>
      <c r="F1344" s="260"/>
      <c r="G1344" s="260"/>
      <c r="H1344" s="262"/>
      <c r="I1344" s="260"/>
    </row>
    <row r="1345" spans="1:9" s="222" customFormat="1">
      <c r="A1345" s="258"/>
      <c r="B1345" s="261"/>
      <c r="C1345" s="259"/>
      <c r="D1345" s="259"/>
      <c r="E1345" s="259"/>
      <c r="F1345" s="260"/>
      <c r="G1345" s="260"/>
      <c r="H1345" s="262"/>
      <c r="I1345" s="260"/>
    </row>
    <row r="1346" spans="1:9" s="222" customFormat="1">
      <c r="A1346" s="258"/>
      <c r="B1346" s="261"/>
      <c r="C1346" s="259"/>
      <c r="D1346" s="259"/>
      <c r="E1346" s="259"/>
      <c r="F1346" s="260"/>
      <c r="G1346" s="260"/>
      <c r="H1346" s="262"/>
      <c r="I1346" s="260"/>
    </row>
    <row r="1347" spans="1:9" s="222" customFormat="1">
      <c r="A1347" s="258"/>
      <c r="B1347" s="261"/>
      <c r="C1347" s="259"/>
      <c r="D1347" s="259"/>
      <c r="E1347" s="259"/>
      <c r="F1347" s="260"/>
      <c r="G1347" s="260"/>
      <c r="H1347" s="262"/>
      <c r="I1347" s="260"/>
    </row>
    <row r="1348" spans="1:9" s="222" customFormat="1">
      <c r="A1348" s="258"/>
      <c r="B1348" s="261"/>
      <c r="C1348" s="259"/>
      <c r="D1348" s="259"/>
      <c r="E1348" s="259"/>
      <c r="F1348" s="260"/>
      <c r="G1348" s="260"/>
      <c r="H1348" s="262"/>
      <c r="I1348" s="260"/>
    </row>
    <row r="1349" spans="1:9" s="222" customFormat="1">
      <c r="A1349" s="258"/>
      <c r="B1349" s="261"/>
      <c r="C1349" s="259"/>
      <c r="D1349" s="259"/>
      <c r="E1349" s="259"/>
      <c r="F1349" s="260"/>
      <c r="G1349" s="260"/>
      <c r="H1349" s="262"/>
      <c r="I1349" s="260"/>
    </row>
    <row r="1350" spans="1:9" s="222" customFormat="1">
      <c r="A1350" s="258"/>
      <c r="B1350" s="261"/>
      <c r="C1350" s="259"/>
      <c r="D1350" s="259"/>
      <c r="E1350" s="259"/>
      <c r="F1350" s="260"/>
      <c r="G1350" s="260"/>
      <c r="H1350" s="262"/>
      <c r="I1350" s="260"/>
    </row>
    <row r="1351" spans="1:9" s="222" customFormat="1">
      <c r="A1351" s="258"/>
      <c r="B1351" s="261"/>
      <c r="C1351" s="259"/>
      <c r="D1351" s="259"/>
      <c r="E1351" s="259"/>
      <c r="F1351" s="260"/>
      <c r="G1351" s="260"/>
      <c r="H1351" s="262"/>
      <c r="I1351" s="260"/>
    </row>
    <row r="1352" spans="1:9" s="222" customFormat="1">
      <c r="A1352" s="258"/>
      <c r="B1352" s="261"/>
      <c r="C1352" s="259"/>
      <c r="D1352" s="259"/>
      <c r="E1352" s="259"/>
      <c r="F1352" s="260"/>
      <c r="G1352" s="260"/>
      <c r="H1352" s="262"/>
      <c r="I1352" s="260"/>
    </row>
    <row r="1353" spans="1:9" s="222" customFormat="1">
      <c r="A1353" s="258"/>
      <c r="B1353" s="261"/>
      <c r="C1353" s="259"/>
      <c r="D1353" s="259"/>
      <c r="E1353" s="259"/>
      <c r="F1353" s="260"/>
      <c r="G1353" s="260"/>
      <c r="H1353" s="262"/>
      <c r="I1353" s="260"/>
    </row>
    <row r="1354" spans="1:9" s="222" customFormat="1">
      <c r="A1354" s="258"/>
      <c r="B1354" s="261"/>
      <c r="C1354" s="259"/>
      <c r="D1354" s="259"/>
      <c r="E1354" s="259"/>
      <c r="F1354" s="260"/>
      <c r="G1354" s="260"/>
      <c r="H1354" s="262"/>
      <c r="I1354" s="260"/>
    </row>
    <row r="1355" spans="1:9" s="222" customFormat="1">
      <c r="A1355" s="258"/>
      <c r="B1355" s="261"/>
      <c r="C1355" s="259"/>
      <c r="D1355" s="259"/>
      <c r="E1355" s="259"/>
      <c r="F1355" s="260"/>
      <c r="G1355" s="260"/>
      <c r="H1355" s="262"/>
      <c r="I1355" s="260"/>
    </row>
    <row r="1356" spans="1:9" s="222" customFormat="1">
      <c r="A1356" s="258"/>
      <c r="B1356" s="261"/>
      <c r="C1356" s="259"/>
      <c r="D1356" s="259"/>
      <c r="E1356" s="259"/>
      <c r="F1356" s="260"/>
      <c r="G1356" s="260"/>
      <c r="H1356" s="262"/>
      <c r="I1356" s="260"/>
    </row>
    <row r="1357" spans="1:9" s="222" customFormat="1">
      <c r="A1357" s="258"/>
      <c r="B1357" s="261"/>
      <c r="C1357" s="259"/>
      <c r="D1357" s="259"/>
      <c r="E1357" s="259"/>
      <c r="F1357" s="260"/>
      <c r="G1357" s="260"/>
      <c r="H1357" s="262"/>
      <c r="I1357" s="260"/>
    </row>
    <row r="1358" spans="1:9" s="222" customFormat="1">
      <c r="A1358" s="258"/>
      <c r="B1358" s="261"/>
      <c r="C1358" s="259"/>
      <c r="D1358" s="259"/>
      <c r="E1358" s="259"/>
      <c r="F1358" s="260"/>
      <c r="G1358" s="260"/>
      <c r="H1358" s="262"/>
      <c r="I1358" s="260"/>
    </row>
    <row r="1359" spans="1:9" s="222" customFormat="1">
      <c r="A1359" s="258"/>
      <c r="B1359" s="261"/>
      <c r="C1359" s="259"/>
      <c r="D1359" s="259"/>
      <c r="E1359" s="259"/>
      <c r="F1359" s="260"/>
      <c r="G1359" s="260"/>
      <c r="H1359" s="262"/>
      <c r="I1359" s="260"/>
    </row>
    <row r="1360" spans="1:9" s="222" customFormat="1">
      <c r="A1360" s="258"/>
      <c r="B1360" s="261"/>
      <c r="C1360" s="259"/>
      <c r="D1360" s="259"/>
      <c r="E1360" s="259"/>
      <c r="F1360" s="260"/>
      <c r="G1360" s="260"/>
      <c r="H1360" s="262"/>
      <c r="I1360" s="260"/>
    </row>
    <row r="1361" spans="1:9" s="222" customFormat="1">
      <c r="A1361" s="258"/>
      <c r="B1361" s="261"/>
      <c r="C1361" s="259"/>
      <c r="D1361" s="259"/>
      <c r="E1361" s="259"/>
      <c r="F1361" s="260"/>
      <c r="G1361" s="260"/>
      <c r="H1361" s="262"/>
      <c r="I1361" s="260"/>
    </row>
    <row r="1362" spans="1:9" s="222" customFormat="1">
      <c r="A1362" s="258"/>
      <c r="B1362" s="261"/>
      <c r="C1362" s="259"/>
      <c r="D1362" s="259"/>
      <c r="E1362" s="259"/>
      <c r="F1362" s="260"/>
      <c r="G1362" s="260"/>
      <c r="H1362" s="262"/>
      <c r="I1362" s="260"/>
    </row>
    <row r="1363" spans="1:9" s="222" customFormat="1">
      <c r="A1363" s="258"/>
      <c r="B1363" s="261"/>
      <c r="C1363" s="259"/>
      <c r="D1363" s="259"/>
      <c r="E1363" s="259"/>
      <c r="F1363" s="260"/>
      <c r="G1363" s="260"/>
      <c r="H1363" s="262"/>
      <c r="I1363" s="260"/>
    </row>
    <row r="1364" spans="1:9" s="222" customFormat="1">
      <c r="A1364" s="258"/>
      <c r="B1364" s="261"/>
      <c r="C1364" s="259"/>
      <c r="D1364" s="259"/>
      <c r="E1364" s="259"/>
      <c r="F1364" s="260"/>
      <c r="G1364" s="260"/>
      <c r="H1364" s="262"/>
      <c r="I1364" s="260"/>
    </row>
    <row r="1365" spans="1:9" s="222" customFormat="1">
      <c r="A1365" s="258"/>
      <c r="B1365" s="261"/>
      <c r="C1365" s="259"/>
      <c r="D1365" s="259"/>
      <c r="E1365" s="259"/>
      <c r="F1365" s="260"/>
      <c r="G1365" s="260"/>
      <c r="H1365" s="262"/>
      <c r="I1365" s="260"/>
    </row>
    <row r="1366" spans="1:9" s="222" customFormat="1">
      <c r="A1366" s="258"/>
      <c r="B1366" s="261"/>
      <c r="C1366" s="259"/>
      <c r="D1366" s="259"/>
      <c r="E1366" s="259"/>
      <c r="F1366" s="260"/>
      <c r="G1366" s="260"/>
      <c r="H1366" s="262"/>
      <c r="I1366" s="260"/>
    </row>
    <row r="1367" spans="1:9" s="222" customFormat="1">
      <c r="A1367" s="258"/>
      <c r="B1367" s="261"/>
      <c r="C1367" s="259"/>
      <c r="D1367" s="259"/>
      <c r="E1367" s="259"/>
      <c r="F1367" s="260"/>
      <c r="G1367" s="260"/>
      <c r="H1367" s="262"/>
      <c r="I1367" s="260"/>
    </row>
    <row r="1368" spans="1:9" s="222" customFormat="1">
      <c r="A1368" s="258"/>
      <c r="B1368" s="261"/>
      <c r="C1368" s="259"/>
      <c r="D1368" s="259"/>
      <c r="E1368" s="259"/>
      <c r="F1368" s="260"/>
      <c r="G1368" s="260"/>
      <c r="H1368" s="262"/>
      <c r="I1368" s="260"/>
    </row>
    <row r="1369" spans="1:9" s="222" customFormat="1">
      <c r="A1369" s="258"/>
      <c r="B1369" s="261"/>
      <c r="C1369" s="259"/>
      <c r="D1369" s="259"/>
      <c r="E1369" s="259"/>
      <c r="F1369" s="260"/>
      <c r="G1369" s="260"/>
      <c r="H1369" s="262"/>
      <c r="I1369" s="260"/>
    </row>
    <row r="1370" spans="1:9" s="222" customFormat="1">
      <c r="A1370" s="258"/>
      <c r="B1370" s="261"/>
      <c r="C1370" s="259"/>
      <c r="D1370" s="259"/>
      <c r="E1370" s="259"/>
      <c r="F1370" s="260"/>
      <c r="G1370" s="260"/>
      <c r="H1370" s="262"/>
      <c r="I1370" s="260"/>
    </row>
    <row r="1371" spans="1:9" s="222" customFormat="1">
      <c r="A1371" s="258"/>
      <c r="B1371" s="261"/>
      <c r="C1371" s="259"/>
      <c r="D1371" s="259"/>
      <c r="E1371" s="259"/>
      <c r="F1371" s="260"/>
      <c r="G1371" s="260"/>
      <c r="H1371" s="262"/>
      <c r="I1371" s="260"/>
    </row>
    <row r="1372" spans="1:9" s="222" customFormat="1">
      <c r="A1372" s="258"/>
      <c r="B1372" s="261"/>
      <c r="C1372" s="259"/>
      <c r="D1372" s="259"/>
      <c r="E1372" s="259"/>
      <c r="F1372" s="260"/>
      <c r="G1372" s="260"/>
      <c r="H1372" s="262"/>
      <c r="I1372" s="260"/>
    </row>
    <row r="1373" spans="1:9" s="222" customFormat="1">
      <c r="A1373" s="258"/>
      <c r="B1373" s="261"/>
      <c r="C1373" s="259"/>
      <c r="D1373" s="259"/>
      <c r="E1373" s="259"/>
      <c r="F1373" s="260"/>
      <c r="G1373" s="260"/>
      <c r="H1373" s="262"/>
      <c r="I1373" s="260"/>
    </row>
    <row r="1374" spans="1:9" s="222" customFormat="1">
      <c r="A1374" s="258"/>
      <c r="B1374" s="261"/>
      <c r="C1374" s="259"/>
      <c r="D1374" s="259"/>
      <c r="E1374" s="259"/>
      <c r="F1374" s="260"/>
      <c r="G1374" s="260"/>
      <c r="H1374" s="262"/>
      <c r="I1374" s="260"/>
    </row>
    <row r="1375" spans="1:9" s="222" customFormat="1">
      <c r="A1375" s="258"/>
      <c r="B1375" s="261"/>
      <c r="C1375" s="259"/>
      <c r="D1375" s="259"/>
      <c r="E1375" s="259"/>
      <c r="F1375" s="260"/>
      <c r="G1375" s="260"/>
      <c r="H1375" s="262"/>
      <c r="I1375" s="260"/>
    </row>
    <row r="1376" spans="1:9" s="222" customFormat="1">
      <c r="A1376" s="258"/>
      <c r="B1376" s="261"/>
      <c r="C1376" s="259"/>
      <c r="D1376" s="259"/>
      <c r="E1376" s="259"/>
      <c r="F1376" s="260"/>
      <c r="G1376" s="260"/>
      <c r="H1376" s="262"/>
      <c r="I1376" s="260"/>
    </row>
    <row r="1377" spans="1:9" s="222" customFormat="1">
      <c r="A1377" s="258"/>
      <c r="B1377" s="261"/>
      <c r="C1377" s="259"/>
      <c r="D1377" s="259"/>
      <c r="E1377" s="259"/>
      <c r="F1377" s="260"/>
      <c r="G1377" s="260"/>
      <c r="H1377" s="262"/>
      <c r="I1377" s="260"/>
    </row>
    <row r="1378" spans="1:9" s="222" customFormat="1">
      <c r="A1378" s="258"/>
      <c r="B1378" s="261"/>
      <c r="C1378" s="259"/>
      <c r="D1378" s="259"/>
      <c r="E1378" s="259"/>
      <c r="F1378" s="260"/>
      <c r="G1378" s="260"/>
      <c r="H1378" s="262"/>
      <c r="I1378" s="260"/>
    </row>
    <row r="1379" spans="1:9" s="222" customFormat="1">
      <c r="A1379" s="258"/>
      <c r="B1379" s="261"/>
      <c r="C1379" s="259"/>
      <c r="D1379" s="259"/>
      <c r="E1379" s="259"/>
      <c r="F1379" s="260"/>
      <c r="G1379" s="260"/>
      <c r="H1379" s="262"/>
      <c r="I1379" s="260"/>
    </row>
    <row r="1380" spans="1:9" s="222" customFormat="1">
      <c r="A1380" s="258"/>
      <c r="B1380" s="261"/>
      <c r="C1380" s="259"/>
      <c r="D1380" s="259"/>
      <c r="E1380" s="259"/>
      <c r="F1380" s="260"/>
      <c r="G1380" s="260"/>
      <c r="H1380" s="262"/>
      <c r="I1380" s="260"/>
    </row>
    <row r="1381" spans="1:9" s="222" customFormat="1">
      <c r="A1381" s="258"/>
      <c r="B1381" s="261"/>
      <c r="C1381" s="259"/>
      <c r="D1381" s="259"/>
      <c r="E1381" s="259"/>
      <c r="F1381" s="260"/>
      <c r="G1381" s="260"/>
      <c r="H1381" s="262"/>
      <c r="I1381" s="260"/>
    </row>
    <row r="1382" spans="1:9" s="222" customFormat="1">
      <c r="A1382" s="258"/>
      <c r="B1382" s="261"/>
      <c r="C1382" s="259"/>
      <c r="D1382" s="259"/>
      <c r="E1382" s="259"/>
      <c r="F1382" s="260"/>
      <c r="G1382" s="260"/>
      <c r="H1382" s="262"/>
      <c r="I1382" s="260"/>
    </row>
    <row r="1383" spans="1:9" s="222" customFormat="1">
      <c r="A1383" s="258"/>
      <c r="B1383" s="261"/>
      <c r="C1383" s="259"/>
      <c r="D1383" s="259"/>
      <c r="E1383" s="259"/>
      <c r="F1383" s="260"/>
      <c r="G1383" s="260"/>
      <c r="H1383" s="262"/>
      <c r="I1383" s="260"/>
    </row>
    <row r="1384" spans="1:9" s="222" customFormat="1">
      <c r="A1384" s="258"/>
      <c r="B1384" s="261"/>
      <c r="C1384" s="259"/>
      <c r="D1384" s="259"/>
      <c r="E1384" s="259"/>
      <c r="F1384" s="260"/>
      <c r="G1384" s="260"/>
      <c r="H1384" s="262"/>
      <c r="I1384" s="260"/>
    </row>
    <row r="1385" spans="1:9" s="222" customFormat="1">
      <c r="A1385" s="258"/>
      <c r="B1385" s="261"/>
      <c r="C1385" s="259"/>
      <c r="D1385" s="259"/>
      <c r="E1385" s="259"/>
      <c r="F1385" s="260"/>
      <c r="G1385" s="260"/>
      <c r="H1385" s="262"/>
      <c r="I1385" s="260"/>
    </row>
    <row r="1386" spans="1:9" s="222" customFormat="1">
      <c r="A1386" s="258"/>
      <c r="B1386" s="261"/>
      <c r="C1386" s="259"/>
      <c r="D1386" s="259"/>
      <c r="E1386" s="259"/>
      <c r="F1386" s="260"/>
      <c r="G1386" s="260"/>
      <c r="H1386" s="262"/>
      <c r="I1386" s="260"/>
    </row>
    <row r="1387" spans="1:9" s="222" customFormat="1">
      <c r="A1387" s="258"/>
      <c r="B1387" s="261"/>
      <c r="C1387" s="259"/>
      <c r="D1387" s="259"/>
      <c r="E1387" s="259"/>
      <c r="F1387" s="260"/>
      <c r="G1387" s="260"/>
      <c r="H1387" s="262"/>
      <c r="I1387" s="260"/>
    </row>
    <row r="1388" spans="1:9" s="222" customFormat="1">
      <c r="A1388" s="258"/>
      <c r="B1388" s="261"/>
      <c r="C1388" s="259"/>
      <c r="D1388" s="259"/>
      <c r="E1388" s="259"/>
      <c r="F1388" s="260"/>
      <c r="G1388" s="260"/>
      <c r="H1388" s="262"/>
      <c r="I1388" s="260"/>
    </row>
    <row r="1389" spans="1:9" s="222" customFormat="1">
      <c r="A1389" s="258"/>
      <c r="B1389" s="261"/>
      <c r="C1389" s="259"/>
      <c r="D1389" s="259"/>
      <c r="E1389" s="259"/>
      <c r="F1389" s="260"/>
      <c r="G1389" s="260"/>
      <c r="H1389" s="262"/>
      <c r="I1389" s="260"/>
    </row>
    <row r="1390" spans="1:9" s="222" customFormat="1">
      <c r="A1390" s="258"/>
      <c r="B1390" s="261"/>
      <c r="C1390" s="259"/>
      <c r="D1390" s="259"/>
      <c r="E1390" s="259"/>
      <c r="F1390" s="260"/>
      <c r="G1390" s="260"/>
      <c r="H1390" s="262"/>
      <c r="I1390" s="260"/>
    </row>
    <row r="1391" spans="1:9" s="222" customFormat="1">
      <c r="A1391" s="258"/>
      <c r="B1391" s="261"/>
      <c r="C1391" s="259"/>
      <c r="D1391" s="259"/>
      <c r="E1391" s="259"/>
      <c r="F1391" s="260"/>
      <c r="G1391" s="260"/>
      <c r="H1391" s="262"/>
      <c r="I1391" s="260"/>
    </row>
    <row r="1392" spans="1:9" s="222" customFormat="1">
      <c r="A1392" s="258"/>
      <c r="B1392" s="261"/>
      <c r="C1392" s="259"/>
      <c r="D1392" s="259"/>
      <c r="E1392" s="259"/>
      <c r="F1392" s="260"/>
      <c r="G1392" s="260"/>
      <c r="H1392" s="262"/>
      <c r="I1392" s="260"/>
    </row>
    <row r="1393" spans="1:9" s="222" customFormat="1">
      <c r="A1393" s="258"/>
      <c r="B1393" s="261"/>
      <c r="C1393" s="259"/>
      <c r="D1393" s="259"/>
      <c r="E1393" s="259"/>
      <c r="F1393" s="260"/>
      <c r="G1393" s="260"/>
      <c r="H1393" s="262"/>
      <c r="I1393" s="260"/>
    </row>
    <row r="1394" spans="1:9" s="222" customFormat="1">
      <c r="A1394" s="258"/>
      <c r="B1394" s="261"/>
      <c r="C1394" s="259"/>
      <c r="D1394" s="259"/>
      <c r="E1394" s="259"/>
      <c r="F1394" s="260"/>
      <c r="G1394" s="260"/>
      <c r="H1394" s="262"/>
      <c r="I1394" s="260"/>
    </row>
    <row r="1395" spans="1:9" s="222" customFormat="1">
      <c r="A1395" s="258"/>
      <c r="B1395" s="261"/>
      <c r="C1395" s="259"/>
      <c r="D1395" s="259"/>
      <c r="E1395" s="259"/>
      <c r="F1395" s="260"/>
      <c r="G1395" s="260"/>
      <c r="H1395" s="262"/>
      <c r="I1395" s="260"/>
    </row>
    <row r="1396" spans="1:9" s="222" customFormat="1">
      <c r="A1396" s="258"/>
      <c r="B1396" s="261"/>
      <c r="C1396" s="259"/>
      <c r="D1396" s="259"/>
      <c r="E1396" s="259"/>
      <c r="F1396" s="260"/>
      <c r="G1396" s="260"/>
      <c r="H1396" s="262"/>
      <c r="I1396" s="260"/>
    </row>
    <row r="1397" spans="1:9" s="222" customFormat="1">
      <c r="A1397" s="258"/>
      <c r="B1397" s="261"/>
      <c r="C1397" s="259"/>
      <c r="D1397" s="259"/>
      <c r="E1397" s="259"/>
      <c r="F1397" s="260"/>
      <c r="G1397" s="260"/>
      <c r="H1397" s="262"/>
      <c r="I1397" s="260"/>
    </row>
    <row r="1398" spans="1:9" s="222" customFormat="1">
      <c r="A1398" s="258"/>
      <c r="B1398" s="261"/>
      <c r="C1398" s="259"/>
      <c r="D1398" s="259"/>
      <c r="E1398" s="259"/>
      <c r="F1398" s="260"/>
      <c r="G1398" s="260"/>
      <c r="H1398" s="262"/>
      <c r="I1398" s="260"/>
    </row>
    <row r="1399" spans="1:9" s="222" customFormat="1">
      <c r="A1399" s="258"/>
      <c r="B1399" s="261"/>
      <c r="C1399" s="259"/>
      <c r="D1399" s="259"/>
      <c r="E1399" s="259"/>
      <c r="F1399" s="260"/>
      <c r="G1399" s="260"/>
      <c r="H1399" s="262"/>
      <c r="I1399" s="260"/>
    </row>
    <row r="1400" spans="1:9" s="222" customFormat="1">
      <c r="A1400" s="258"/>
      <c r="B1400" s="261"/>
      <c r="C1400" s="259"/>
      <c r="D1400" s="259"/>
      <c r="E1400" s="259"/>
      <c r="F1400" s="260"/>
      <c r="G1400" s="260"/>
      <c r="H1400" s="262"/>
      <c r="I1400" s="260"/>
    </row>
    <row r="1401" spans="1:9" s="222" customFormat="1">
      <c r="A1401" s="258"/>
      <c r="B1401" s="261"/>
      <c r="C1401" s="259"/>
      <c r="D1401" s="259"/>
      <c r="E1401" s="259"/>
      <c r="F1401" s="260"/>
      <c r="G1401" s="260"/>
      <c r="H1401" s="262"/>
      <c r="I1401" s="260"/>
    </row>
    <row r="1402" spans="1:9" s="222" customFormat="1">
      <c r="A1402" s="258"/>
      <c r="B1402" s="261"/>
      <c r="C1402" s="259"/>
      <c r="D1402" s="259"/>
      <c r="E1402" s="259"/>
      <c r="F1402" s="260"/>
      <c r="G1402" s="260"/>
      <c r="H1402" s="262"/>
      <c r="I1402" s="260"/>
    </row>
    <row r="1403" spans="1:9" s="222" customFormat="1">
      <c r="A1403" s="258"/>
      <c r="B1403" s="261"/>
      <c r="C1403" s="259"/>
      <c r="D1403" s="259"/>
      <c r="E1403" s="259"/>
      <c r="F1403" s="260"/>
      <c r="G1403" s="260"/>
      <c r="H1403" s="262"/>
      <c r="I1403" s="260"/>
    </row>
    <row r="1404" spans="1:9" s="222" customFormat="1">
      <c r="A1404" s="258"/>
      <c r="B1404" s="261"/>
      <c r="C1404" s="259"/>
      <c r="D1404" s="259"/>
      <c r="E1404" s="259"/>
      <c r="F1404" s="260"/>
      <c r="G1404" s="260"/>
      <c r="H1404" s="262"/>
      <c r="I1404" s="260"/>
    </row>
    <row r="1405" spans="1:9" s="222" customFormat="1">
      <c r="A1405" s="258"/>
      <c r="B1405" s="261"/>
      <c r="C1405" s="259"/>
      <c r="D1405" s="259"/>
      <c r="E1405" s="259"/>
      <c r="F1405" s="260"/>
      <c r="G1405" s="260"/>
      <c r="H1405" s="262"/>
      <c r="I1405" s="260"/>
    </row>
    <row r="1406" spans="1:9" s="222" customFormat="1">
      <c r="A1406" s="258"/>
      <c r="B1406" s="261"/>
      <c r="C1406" s="259"/>
      <c r="D1406" s="259"/>
      <c r="E1406" s="259"/>
      <c r="F1406" s="260"/>
      <c r="G1406" s="260"/>
      <c r="H1406" s="262"/>
      <c r="I1406" s="260"/>
    </row>
    <row r="1407" spans="1:9" s="222" customFormat="1">
      <c r="A1407" s="258"/>
      <c r="B1407" s="261"/>
      <c r="C1407" s="259"/>
      <c r="D1407" s="259"/>
      <c r="E1407" s="259"/>
      <c r="F1407" s="260"/>
      <c r="G1407" s="260"/>
      <c r="H1407" s="262"/>
      <c r="I1407" s="260"/>
    </row>
    <row r="1408" spans="1:9" s="222" customFormat="1">
      <c r="A1408" s="258"/>
      <c r="B1408" s="261"/>
      <c r="C1408" s="259"/>
      <c r="D1408" s="259"/>
      <c r="E1408" s="259"/>
      <c r="F1408" s="260"/>
      <c r="G1408" s="260"/>
      <c r="H1408" s="262"/>
      <c r="I1408" s="260"/>
    </row>
    <row r="1409" spans="1:9" s="222" customFormat="1">
      <c r="A1409" s="258"/>
      <c r="B1409" s="261"/>
      <c r="C1409" s="259"/>
      <c r="D1409" s="259"/>
      <c r="E1409" s="259"/>
      <c r="F1409" s="260"/>
      <c r="G1409" s="260"/>
      <c r="H1409" s="262"/>
      <c r="I1409" s="260"/>
    </row>
    <row r="1410" spans="1:9" s="222" customFormat="1">
      <c r="A1410" s="258"/>
      <c r="B1410" s="261"/>
      <c r="C1410" s="259"/>
      <c r="D1410" s="259"/>
      <c r="E1410" s="259"/>
      <c r="F1410" s="260"/>
      <c r="G1410" s="260"/>
      <c r="H1410" s="262"/>
      <c r="I1410" s="260"/>
    </row>
    <row r="1411" spans="1:9" s="222" customFormat="1">
      <c r="A1411" s="258"/>
      <c r="B1411" s="261"/>
      <c r="C1411" s="259"/>
      <c r="D1411" s="259"/>
      <c r="E1411" s="259"/>
      <c r="F1411" s="260"/>
      <c r="G1411" s="260"/>
      <c r="H1411" s="262"/>
      <c r="I1411" s="260"/>
    </row>
    <row r="1412" spans="1:9" s="222" customFormat="1">
      <c r="A1412" s="258"/>
      <c r="B1412" s="261"/>
      <c r="C1412" s="259"/>
      <c r="D1412" s="259"/>
      <c r="E1412" s="259"/>
      <c r="F1412" s="260"/>
      <c r="G1412" s="260"/>
      <c r="H1412" s="262"/>
      <c r="I1412" s="260"/>
    </row>
    <row r="1413" spans="1:9" s="222" customFormat="1">
      <c r="A1413" s="258"/>
      <c r="B1413" s="261"/>
      <c r="C1413" s="259"/>
      <c r="D1413" s="259"/>
      <c r="E1413" s="259"/>
      <c r="F1413" s="260"/>
      <c r="G1413" s="260"/>
      <c r="H1413" s="262"/>
      <c r="I1413" s="260"/>
    </row>
    <row r="1414" spans="1:9" s="222" customFormat="1">
      <c r="A1414" s="258"/>
      <c r="B1414" s="261"/>
      <c r="C1414" s="259"/>
      <c r="D1414" s="259"/>
      <c r="E1414" s="259"/>
      <c r="F1414" s="260"/>
      <c r="G1414" s="260"/>
      <c r="H1414" s="262"/>
      <c r="I1414" s="260"/>
    </row>
    <row r="1415" spans="1:9" s="222" customFormat="1">
      <c r="A1415" s="258"/>
      <c r="B1415" s="261"/>
      <c r="C1415" s="259"/>
      <c r="D1415" s="259"/>
      <c r="E1415" s="259"/>
      <c r="F1415" s="260"/>
      <c r="G1415" s="260"/>
      <c r="H1415" s="262"/>
      <c r="I1415" s="260"/>
    </row>
    <row r="1416" spans="1:9" s="222" customFormat="1">
      <c r="A1416" s="258"/>
      <c r="B1416" s="261"/>
      <c r="C1416" s="259"/>
      <c r="D1416" s="259"/>
      <c r="E1416" s="259"/>
      <c r="F1416" s="260"/>
      <c r="G1416" s="260"/>
      <c r="H1416" s="262"/>
      <c r="I1416" s="260"/>
    </row>
    <row r="1417" spans="1:9" s="222" customFormat="1">
      <c r="A1417" s="258"/>
      <c r="B1417" s="261"/>
      <c r="C1417" s="259"/>
      <c r="D1417" s="259"/>
      <c r="E1417" s="259"/>
      <c r="F1417" s="260"/>
      <c r="G1417" s="260"/>
      <c r="H1417" s="262"/>
      <c r="I1417" s="260"/>
    </row>
    <row r="1418" spans="1:9" s="222" customFormat="1">
      <c r="A1418" s="258"/>
      <c r="B1418" s="261"/>
      <c r="C1418" s="259"/>
      <c r="D1418" s="259"/>
      <c r="E1418" s="259"/>
      <c r="F1418" s="260"/>
      <c r="G1418" s="260"/>
      <c r="H1418" s="262"/>
      <c r="I1418" s="260"/>
    </row>
    <row r="1419" spans="1:9" s="222" customFormat="1">
      <c r="A1419" s="258"/>
      <c r="B1419" s="261"/>
      <c r="C1419" s="259"/>
      <c r="D1419" s="259"/>
      <c r="E1419" s="259"/>
      <c r="F1419" s="260"/>
      <c r="G1419" s="260"/>
      <c r="H1419" s="262"/>
      <c r="I1419" s="260"/>
    </row>
    <row r="1420" spans="1:9" s="222" customFormat="1">
      <c r="A1420" s="258"/>
      <c r="B1420" s="261"/>
      <c r="C1420" s="259"/>
      <c r="D1420" s="259"/>
      <c r="E1420" s="259"/>
      <c r="F1420" s="260"/>
      <c r="G1420" s="260"/>
      <c r="H1420" s="262"/>
      <c r="I1420" s="260"/>
    </row>
    <row r="1421" spans="1:9" s="222" customFormat="1">
      <c r="A1421" s="258"/>
      <c r="B1421" s="261"/>
      <c r="C1421" s="259"/>
      <c r="D1421" s="259"/>
      <c r="E1421" s="259"/>
      <c r="F1421" s="260"/>
      <c r="G1421" s="260"/>
      <c r="H1421" s="262"/>
      <c r="I1421" s="260"/>
    </row>
    <row r="1422" spans="1:9" s="222" customFormat="1">
      <c r="A1422" s="258"/>
      <c r="B1422" s="261"/>
      <c r="C1422" s="259"/>
      <c r="D1422" s="259"/>
      <c r="E1422" s="259"/>
      <c r="F1422" s="260"/>
      <c r="G1422" s="260"/>
      <c r="H1422" s="262"/>
      <c r="I1422" s="260"/>
    </row>
    <row r="1423" spans="1:9" s="222" customFormat="1">
      <c r="A1423" s="258"/>
      <c r="B1423" s="261"/>
      <c r="C1423" s="259"/>
      <c r="D1423" s="259"/>
      <c r="E1423" s="259"/>
      <c r="F1423" s="260"/>
      <c r="G1423" s="260"/>
      <c r="H1423" s="262"/>
      <c r="I1423" s="260"/>
    </row>
    <row r="1424" spans="1:9" s="222" customFormat="1">
      <c r="A1424" s="258"/>
      <c r="B1424" s="261"/>
      <c r="C1424" s="259"/>
      <c r="D1424" s="259"/>
      <c r="E1424" s="259"/>
      <c r="F1424" s="260"/>
      <c r="G1424" s="260"/>
      <c r="H1424" s="262"/>
      <c r="I1424" s="260"/>
    </row>
    <row r="1425" spans="1:9" s="222" customFormat="1">
      <c r="A1425" s="258"/>
      <c r="B1425" s="261"/>
      <c r="C1425" s="259"/>
      <c r="D1425" s="259"/>
      <c r="E1425" s="259"/>
      <c r="F1425" s="260"/>
      <c r="G1425" s="260"/>
      <c r="H1425" s="262"/>
      <c r="I1425" s="260"/>
    </row>
    <row r="1426" spans="1:9" s="222" customFormat="1">
      <c r="A1426" s="258"/>
      <c r="B1426" s="261"/>
      <c r="C1426" s="259"/>
      <c r="D1426" s="259"/>
      <c r="E1426" s="259"/>
      <c r="F1426" s="260"/>
      <c r="G1426" s="260"/>
      <c r="H1426" s="262"/>
      <c r="I1426" s="260"/>
    </row>
    <row r="1427" spans="1:9" s="222" customFormat="1">
      <c r="A1427" s="258"/>
      <c r="B1427" s="261"/>
      <c r="C1427" s="259"/>
      <c r="D1427" s="259"/>
      <c r="E1427" s="259"/>
      <c r="F1427" s="260"/>
      <c r="G1427" s="260"/>
      <c r="H1427" s="262"/>
      <c r="I1427" s="260"/>
    </row>
    <row r="1428" spans="1:9" s="222" customFormat="1">
      <c r="A1428" s="258"/>
      <c r="B1428" s="261"/>
      <c r="C1428" s="259"/>
      <c r="D1428" s="259"/>
      <c r="E1428" s="259"/>
      <c r="F1428" s="260"/>
      <c r="G1428" s="260"/>
      <c r="H1428" s="262"/>
      <c r="I1428" s="260"/>
    </row>
    <row r="1429" spans="1:9" s="222" customFormat="1">
      <c r="A1429" s="258"/>
      <c r="B1429" s="261"/>
      <c r="C1429" s="259"/>
      <c r="D1429" s="259"/>
      <c r="E1429" s="259"/>
      <c r="F1429" s="260"/>
      <c r="G1429" s="260"/>
      <c r="H1429" s="262"/>
      <c r="I1429" s="260"/>
    </row>
    <row r="1430" spans="1:9" s="222" customFormat="1">
      <c r="A1430" s="258"/>
      <c r="B1430" s="261"/>
      <c r="C1430" s="259"/>
      <c r="D1430" s="259"/>
      <c r="E1430" s="259"/>
      <c r="F1430" s="260"/>
      <c r="G1430" s="260"/>
      <c r="H1430" s="262"/>
      <c r="I1430" s="260"/>
    </row>
    <row r="1431" spans="1:9" s="222" customFormat="1">
      <c r="A1431" s="258"/>
      <c r="B1431" s="261"/>
      <c r="C1431" s="259"/>
      <c r="D1431" s="259"/>
      <c r="E1431" s="259"/>
      <c r="F1431" s="260"/>
      <c r="G1431" s="260"/>
      <c r="H1431" s="262"/>
      <c r="I1431" s="260"/>
    </row>
    <row r="1432" spans="1:9" s="222" customFormat="1">
      <c r="A1432" s="258"/>
      <c r="B1432" s="261"/>
      <c r="C1432" s="259"/>
      <c r="D1432" s="259"/>
      <c r="E1432" s="259"/>
      <c r="F1432" s="260"/>
      <c r="G1432" s="260"/>
      <c r="H1432" s="262"/>
      <c r="I1432" s="260"/>
    </row>
    <row r="1433" spans="1:9" s="222" customFormat="1">
      <c r="A1433" s="258"/>
      <c r="B1433" s="261"/>
      <c r="C1433" s="259"/>
      <c r="D1433" s="259"/>
      <c r="E1433" s="259"/>
      <c r="F1433" s="260"/>
      <c r="G1433" s="260"/>
      <c r="H1433" s="262"/>
      <c r="I1433" s="260"/>
    </row>
    <row r="1434" spans="1:9" s="222" customFormat="1">
      <c r="A1434" s="258"/>
      <c r="B1434" s="261"/>
      <c r="C1434" s="259"/>
      <c r="D1434" s="259"/>
      <c r="E1434" s="259"/>
      <c r="F1434" s="260"/>
      <c r="G1434" s="260"/>
      <c r="H1434" s="262"/>
      <c r="I1434" s="260"/>
    </row>
    <row r="1435" spans="1:9" s="222" customFormat="1">
      <c r="A1435" s="258"/>
      <c r="B1435" s="261"/>
      <c r="C1435" s="259"/>
      <c r="D1435" s="259"/>
      <c r="E1435" s="259"/>
      <c r="F1435" s="260"/>
      <c r="G1435" s="260"/>
      <c r="H1435" s="262"/>
      <c r="I1435" s="260"/>
    </row>
    <row r="1436" spans="1:9" s="222" customFormat="1">
      <c r="A1436" s="258"/>
      <c r="B1436" s="261"/>
      <c r="C1436" s="259"/>
      <c r="D1436" s="259"/>
      <c r="E1436" s="259"/>
      <c r="F1436" s="260"/>
      <c r="G1436" s="260"/>
      <c r="H1436" s="262"/>
      <c r="I1436" s="260"/>
    </row>
    <row r="1437" spans="1:9" s="222" customFormat="1">
      <c r="A1437" s="258"/>
      <c r="B1437" s="261"/>
      <c r="C1437" s="259"/>
      <c r="D1437" s="259"/>
      <c r="E1437" s="259"/>
      <c r="F1437" s="260"/>
      <c r="G1437" s="260"/>
      <c r="H1437" s="262"/>
      <c r="I1437" s="260"/>
    </row>
    <row r="1438" spans="1:9" s="222" customFormat="1">
      <c r="A1438" s="258"/>
      <c r="B1438" s="261"/>
      <c r="C1438" s="259"/>
      <c r="D1438" s="259"/>
      <c r="E1438" s="259"/>
      <c r="F1438" s="260"/>
      <c r="G1438" s="260"/>
      <c r="H1438" s="262"/>
      <c r="I1438" s="260"/>
    </row>
    <row r="1439" spans="1:9" s="222" customFormat="1">
      <c r="A1439" s="258"/>
      <c r="B1439" s="261"/>
      <c r="C1439" s="259"/>
      <c r="D1439" s="259"/>
      <c r="E1439" s="259"/>
      <c r="F1439" s="260"/>
      <c r="G1439" s="260"/>
      <c r="H1439" s="262"/>
      <c r="I1439" s="260"/>
    </row>
    <row r="1440" spans="1:9" s="222" customFormat="1">
      <c r="A1440" s="258"/>
      <c r="B1440" s="261"/>
      <c r="C1440" s="259"/>
      <c r="D1440" s="259"/>
      <c r="E1440" s="259"/>
      <c r="F1440" s="260"/>
      <c r="G1440" s="260"/>
      <c r="H1440" s="262"/>
      <c r="I1440" s="260"/>
    </row>
    <row r="1441" spans="1:9" s="222" customFormat="1">
      <c r="A1441" s="258"/>
      <c r="B1441" s="261"/>
      <c r="C1441" s="259"/>
      <c r="D1441" s="259"/>
      <c r="E1441" s="259"/>
      <c r="F1441" s="260"/>
      <c r="G1441" s="260"/>
      <c r="H1441" s="262"/>
      <c r="I1441" s="260"/>
    </row>
    <row r="1442" spans="1:9" s="222" customFormat="1">
      <c r="A1442" s="258"/>
      <c r="B1442" s="261"/>
      <c r="C1442" s="259"/>
      <c r="D1442" s="259"/>
      <c r="E1442" s="259"/>
      <c r="F1442" s="260"/>
      <c r="G1442" s="260"/>
      <c r="H1442" s="262"/>
      <c r="I1442" s="260"/>
    </row>
    <row r="1443" spans="1:9" s="222" customFormat="1">
      <c r="A1443" s="258"/>
      <c r="B1443" s="261"/>
      <c r="C1443" s="259"/>
      <c r="D1443" s="259"/>
      <c r="E1443" s="259"/>
      <c r="F1443" s="260"/>
      <c r="G1443" s="260"/>
      <c r="H1443" s="262"/>
      <c r="I1443" s="260"/>
    </row>
    <row r="1444" spans="1:9" s="222" customFormat="1">
      <c r="A1444" s="258"/>
      <c r="B1444" s="261"/>
      <c r="C1444" s="259"/>
      <c r="D1444" s="259"/>
      <c r="E1444" s="259"/>
      <c r="F1444" s="260"/>
      <c r="G1444" s="260"/>
      <c r="H1444" s="262"/>
      <c r="I1444" s="260"/>
    </row>
    <row r="1445" spans="1:9" s="222" customFormat="1">
      <c r="A1445" s="258"/>
      <c r="B1445" s="261"/>
      <c r="C1445" s="259"/>
      <c r="D1445" s="259"/>
      <c r="E1445" s="259"/>
      <c r="F1445" s="260"/>
      <c r="G1445" s="260"/>
      <c r="H1445" s="262"/>
      <c r="I1445" s="260"/>
    </row>
    <row r="1446" spans="1:9" s="222" customFormat="1">
      <c r="A1446" s="258"/>
      <c r="B1446" s="261"/>
      <c r="C1446" s="259"/>
      <c r="D1446" s="259"/>
      <c r="E1446" s="259"/>
      <c r="F1446" s="260"/>
      <c r="G1446" s="260"/>
      <c r="H1446" s="262"/>
      <c r="I1446" s="260"/>
    </row>
    <row r="1447" spans="1:9" s="222" customFormat="1">
      <c r="A1447" s="258"/>
      <c r="B1447" s="261"/>
      <c r="C1447" s="259"/>
      <c r="D1447" s="259"/>
      <c r="E1447" s="259"/>
      <c r="F1447" s="260"/>
      <c r="G1447" s="260"/>
      <c r="H1447" s="262"/>
      <c r="I1447" s="260"/>
    </row>
    <row r="1448" spans="1:9" s="222" customFormat="1">
      <c r="A1448" s="258"/>
      <c r="B1448" s="261"/>
      <c r="C1448" s="259"/>
      <c r="D1448" s="259"/>
      <c r="E1448" s="259"/>
      <c r="F1448" s="260"/>
      <c r="G1448" s="260"/>
      <c r="H1448" s="262"/>
      <c r="I1448" s="260"/>
    </row>
    <row r="1449" spans="1:9" s="222" customFormat="1">
      <c r="A1449" s="258"/>
      <c r="B1449" s="261"/>
      <c r="C1449" s="259"/>
      <c r="D1449" s="259"/>
      <c r="E1449" s="259"/>
      <c r="F1449" s="260"/>
      <c r="G1449" s="260"/>
      <c r="H1449" s="262"/>
      <c r="I1449" s="260"/>
    </row>
    <row r="1450" spans="1:9" s="222" customFormat="1">
      <c r="A1450" s="258"/>
      <c r="B1450" s="261"/>
      <c r="C1450" s="259"/>
      <c r="D1450" s="259"/>
      <c r="E1450" s="259"/>
      <c r="F1450" s="260"/>
      <c r="G1450" s="260"/>
      <c r="H1450" s="262"/>
      <c r="I1450" s="260"/>
    </row>
    <row r="1451" spans="1:9" s="222" customFormat="1">
      <c r="A1451" s="258"/>
      <c r="B1451" s="261"/>
      <c r="C1451" s="259"/>
      <c r="D1451" s="259"/>
      <c r="E1451" s="259"/>
      <c r="F1451" s="260"/>
      <c r="G1451" s="260"/>
      <c r="H1451" s="262"/>
      <c r="I1451" s="260"/>
    </row>
    <row r="1452" spans="1:9" s="222" customFormat="1">
      <c r="A1452" s="258"/>
      <c r="B1452" s="261"/>
      <c r="C1452" s="259"/>
      <c r="D1452" s="259"/>
      <c r="E1452" s="259"/>
      <c r="F1452" s="260"/>
      <c r="G1452" s="260"/>
      <c r="H1452" s="262"/>
      <c r="I1452" s="260"/>
    </row>
    <row r="1453" spans="1:9" s="222" customFormat="1">
      <c r="A1453" s="258"/>
      <c r="B1453" s="261"/>
      <c r="C1453" s="259"/>
      <c r="D1453" s="259"/>
      <c r="E1453" s="259"/>
      <c r="F1453" s="260"/>
      <c r="G1453" s="260"/>
      <c r="H1453" s="262"/>
      <c r="I1453" s="260"/>
    </row>
    <row r="1454" spans="1:9" s="222" customFormat="1">
      <c r="A1454" s="258"/>
      <c r="B1454" s="261"/>
      <c r="C1454" s="259"/>
      <c r="D1454" s="259"/>
      <c r="E1454" s="259"/>
      <c r="F1454" s="260"/>
      <c r="G1454" s="260"/>
      <c r="H1454" s="262"/>
      <c r="I1454" s="260"/>
    </row>
    <row r="1455" spans="1:9" s="222" customFormat="1">
      <c r="A1455" s="258"/>
      <c r="B1455" s="261"/>
      <c r="C1455" s="259"/>
      <c r="D1455" s="259"/>
      <c r="E1455" s="259"/>
      <c r="F1455" s="260"/>
      <c r="G1455" s="260"/>
      <c r="H1455" s="262"/>
      <c r="I1455" s="260"/>
    </row>
    <row r="1456" spans="1:9" s="222" customFormat="1">
      <c r="A1456" s="258"/>
      <c r="B1456" s="261"/>
      <c r="C1456" s="259"/>
      <c r="D1456" s="259"/>
      <c r="E1456" s="259"/>
      <c r="F1456" s="260"/>
      <c r="G1456" s="260"/>
      <c r="H1456" s="262"/>
      <c r="I1456" s="260"/>
    </row>
    <row r="1457" spans="1:9" s="222" customFormat="1">
      <c r="A1457" s="258"/>
      <c r="B1457" s="261"/>
      <c r="C1457" s="259"/>
      <c r="D1457" s="259"/>
      <c r="E1457" s="259"/>
      <c r="F1457" s="260"/>
      <c r="G1457" s="260"/>
      <c r="H1457" s="262"/>
      <c r="I1457" s="260"/>
    </row>
    <row r="1458" spans="1:9" s="222" customFormat="1">
      <c r="A1458" s="258"/>
      <c r="B1458" s="261"/>
      <c r="C1458" s="259"/>
      <c r="D1458" s="259"/>
      <c r="E1458" s="259"/>
      <c r="F1458" s="260"/>
      <c r="G1458" s="260"/>
      <c r="H1458" s="262"/>
      <c r="I1458" s="260"/>
    </row>
    <row r="1459" spans="1:9" s="222" customFormat="1">
      <c r="A1459" s="258"/>
      <c r="B1459" s="261"/>
      <c r="C1459" s="259"/>
      <c r="D1459" s="259"/>
      <c r="E1459" s="259"/>
      <c r="F1459" s="260"/>
      <c r="G1459" s="260"/>
      <c r="H1459" s="262"/>
      <c r="I1459" s="260"/>
    </row>
    <row r="1460" spans="1:9" s="222" customFormat="1">
      <c r="A1460" s="258"/>
      <c r="B1460" s="261"/>
      <c r="C1460" s="259"/>
      <c r="D1460" s="259"/>
      <c r="E1460" s="259"/>
      <c r="F1460" s="260"/>
      <c r="G1460" s="260"/>
      <c r="H1460" s="262"/>
      <c r="I1460" s="260"/>
    </row>
    <row r="1461" spans="1:9" s="222" customFormat="1">
      <c r="A1461" s="258"/>
      <c r="B1461" s="261"/>
      <c r="C1461" s="259"/>
      <c r="D1461" s="259"/>
      <c r="E1461" s="259"/>
      <c r="F1461" s="260"/>
      <c r="G1461" s="260"/>
      <c r="H1461" s="262"/>
      <c r="I1461" s="260"/>
    </row>
    <row r="1462" spans="1:9" s="222" customFormat="1">
      <c r="A1462" s="258"/>
      <c r="B1462" s="261"/>
      <c r="C1462" s="259"/>
      <c r="D1462" s="259"/>
      <c r="E1462" s="259"/>
      <c r="F1462" s="260"/>
      <c r="G1462" s="260"/>
      <c r="H1462" s="262"/>
      <c r="I1462" s="260"/>
    </row>
    <row r="1463" spans="1:9" s="222" customFormat="1">
      <c r="A1463" s="258"/>
      <c r="B1463" s="261"/>
      <c r="C1463" s="259"/>
      <c r="D1463" s="259"/>
      <c r="E1463" s="259"/>
      <c r="F1463" s="260"/>
      <c r="G1463" s="260"/>
      <c r="H1463" s="262"/>
      <c r="I1463" s="260"/>
    </row>
    <row r="1464" spans="1:9" s="222" customFormat="1">
      <c r="A1464" s="258"/>
      <c r="B1464" s="261"/>
      <c r="C1464" s="259"/>
      <c r="D1464" s="259"/>
      <c r="E1464" s="259"/>
      <c r="F1464" s="260"/>
      <c r="G1464" s="260"/>
      <c r="H1464" s="262"/>
      <c r="I1464" s="260"/>
    </row>
    <row r="1465" spans="1:9" s="222" customFormat="1">
      <c r="A1465" s="258"/>
      <c r="B1465" s="261"/>
      <c r="C1465" s="259"/>
      <c r="D1465" s="259"/>
      <c r="E1465" s="259"/>
      <c r="F1465" s="260"/>
      <c r="G1465" s="260"/>
      <c r="H1465" s="262"/>
      <c r="I1465" s="260"/>
    </row>
    <row r="1466" spans="1:9" s="222" customFormat="1">
      <c r="A1466" s="258"/>
      <c r="B1466" s="261"/>
      <c r="C1466" s="259"/>
      <c r="D1466" s="259"/>
      <c r="E1466" s="259"/>
      <c r="F1466" s="260"/>
      <c r="G1466" s="260"/>
      <c r="H1466" s="262"/>
      <c r="I1466" s="260"/>
    </row>
    <row r="1467" spans="1:9" s="222" customFormat="1">
      <c r="A1467" s="258"/>
      <c r="B1467" s="261"/>
      <c r="C1467" s="259"/>
      <c r="D1467" s="259"/>
      <c r="E1467" s="259"/>
      <c r="F1467" s="260"/>
      <c r="G1467" s="260"/>
      <c r="H1467" s="262"/>
      <c r="I1467" s="260"/>
    </row>
    <row r="1468" spans="1:9" s="222" customFormat="1">
      <c r="A1468" s="258"/>
      <c r="B1468" s="261"/>
      <c r="C1468" s="259"/>
      <c r="D1468" s="259"/>
      <c r="E1468" s="259"/>
      <c r="F1468" s="260"/>
      <c r="G1468" s="260"/>
      <c r="H1468" s="262"/>
      <c r="I1468" s="260"/>
    </row>
    <row r="1469" spans="1:9" s="222" customFormat="1">
      <c r="A1469" s="258"/>
      <c r="B1469" s="261"/>
      <c r="C1469" s="259"/>
      <c r="D1469" s="259"/>
      <c r="E1469" s="259"/>
      <c r="F1469" s="260"/>
      <c r="G1469" s="260"/>
      <c r="H1469" s="262"/>
      <c r="I1469" s="260"/>
    </row>
    <row r="1470" spans="1:9" s="222" customFormat="1">
      <c r="A1470" s="258"/>
      <c r="B1470" s="261"/>
      <c r="C1470" s="259"/>
      <c r="D1470" s="259"/>
      <c r="E1470" s="259"/>
      <c r="F1470" s="260"/>
      <c r="G1470" s="260"/>
      <c r="H1470" s="262"/>
      <c r="I1470" s="260"/>
    </row>
    <row r="1471" spans="1:9" s="222" customFormat="1">
      <c r="A1471" s="258"/>
      <c r="B1471" s="261"/>
      <c r="C1471" s="259"/>
      <c r="D1471" s="259"/>
      <c r="E1471" s="259"/>
      <c r="F1471" s="260"/>
      <c r="G1471" s="260"/>
      <c r="H1471" s="262"/>
      <c r="I1471" s="260"/>
    </row>
    <row r="1472" spans="1:9" s="222" customFormat="1">
      <c r="A1472" s="258"/>
      <c r="B1472" s="261"/>
      <c r="C1472" s="259"/>
      <c r="D1472" s="259"/>
      <c r="E1472" s="259"/>
      <c r="F1472" s="260"/>
      <c r="G1472" s="260"/>
      <c r="H1472" s="262"/>
      <c r="I1472" s="260"/>
    </row>
    <row r="1473" spans="1:9" s="222" customFormat="1">
      <c r="A1473" s="258"/>
      <c r="B1473" s="261"/>
      <c r="C1473" s="259"/>
      <c r="D1473" s="259"/>
      <c r="E1473" s="259"/>
      <c r="F1473" s="260"/>
      <c r="G1473" s="260"/>
      <c r="H1473" s="262"/>
      <c r="I1473" s="260"/>
    </row>
    <row r="1474" spans="1:9" s="222" customFormat="1">
      <c r="A1474" s="258"/>
      <c r="B1474" s="261"/>
      <c r="C1474" s="259"/>
      <c r="D1474" s="259"/>
      <c r="E1474" s="259"/>
      <c r="F1474" s="260"/>
      <c r="G1474" s="260"/>
      <c r="H1474" s="262"/>
      <c r="I1474" s="260"/>
    </row>
    <row r="1475" spans="1:9" s="222" customFormat="1">
      <c r="A1475" s="258"/>
      <c r="B1475" s="261"/>
      <c r="C1475" s="259"/>
      <c r="D1475" s="259"/>
      <c r="E1475" s="259"/>
      <c r="F1475" s="260"/>
      <c r="G1475" s="260"/>
      <c r="H1475" s="262"/>
      <c r="I1475" s="260"/>
    </row>
    <row r="1476" spans="1:9" s="222" customFormat="1">
      <c r="A1476" s="258"/>
      <c r="B1476" s="261"/>
      <c r="C1476" s="259"/>
      <c r="D1476" s="259"/>
      <c r="E1476" s="259"/>
      <c r="F1476" s="260"/>
      <c r="G1476" s="260"/>
      <c r="H1476" s="262"/>
      <c r="I1476" s="260"/>
    </row>
    <row r="1477" spans="1:9" s="222" customFormat="1">
      <c r="A1477" s="258"/>
      <c r="B1477" s="261"/>
      <c r="C1477" s="259"/>
      <c r="D1477" s="259"/>
      <c r="E1477" s="259"/>
      <c r="F1477" s="260"/>
      <c r="G1477" s="260"/>
      <c r="H1477" s="262"/>
      <c r="I1477" s="260"/>
    </row>
    <row r="1478" spans="1:9" s="222" customFormat="1">
      <c r="A1478" s="258"/>
      <c r="B1478" s="261"/>
      <c r="C1478" s="259"/>
      <c r="D1478" s="259"/>
      <c r="E1478" s="259"/>
      <c r="F1478" s="260"/>
      <c r="G1478" s="260"/>
      <c r="H1478" s="262"/>
      <c r="I1478" s="260"/>
    </row>
    <row r="1479" spans="1:9" s="222" customFormat="1">
      <c r="A1479" s="258"/>
      <c r="B1479" s="261"/>
      <c r="C1479" s="259"/>
      <c r="D1479" s="259"/>
      <c r="E1479" s="259"/>
      <c r="F1479" s="260"/>
      <c r="G1479" s="260"/>
      <c r="H1479" s="262"/>
      <c r="I1479" s="260"/>
    </row>
    <row r="1480" spans="1:9" s="222" customFormat="1">
      <c r="A1480" s="258"/>
      <c r="B1480" s="261"/>
      <c r="C1480" s="259"/>
      <c r="D1480" s="259"/>
      <c r="E1480" s="259"/>
      <c r="F1480" s="260"/>
      <c r="G1480" s="260"/>
      <c r="H1480" s="262"/>
      <c r="I1480" s="260"/>
    </row>
    <row r="1481" spans="1:9" s="222" customFormat="1">
      <c r="A1481" s="258"/>
      <c r="B1481" s="261"/>
      <c r="C1481" s="259"/>
      <c r="D1481" s="259"/>
      <c r="E1481" s="259"/>
      <c r="F1481" s="260"/>
      <c r="G1481" s="260"/>
      <c r="H1481" s="262"/>
      <c r="I1481" s="260"/>
    </row>
    <row r="1482" spans="1:9" s="222" customFormat="1">
      <c r="A1482" s="258"/>
      <c r="B1482" s="261"/>
      <c r="C1482" s="259"/>
      <c r="D1482" s="259"/>
      <c r="E1482" s="259"/>
      <c r="F1482" s="260"/>
      <c r="G1482" s="260"/>
      <c r="H1482" s="262"/>
      <c r="I1482" s="260"/>
    </row>
    <row r="1483" spans="1:9" s="222" customFormat="1">
      <c r="A1483" s="258"/>
      <c r="B1483" s="261"/>
      <c r="C1483" s="259"/>
      <c r="D1483" s="259"/>
      <c r="E1483" s="259"/>
      <c r="F1483" s="260"/>
      <c r="G1483" s="260"/>
      <c r="H1483" s="262"/>
      <c r="I1483" s="260"/>
    </row>
    <row r="1484" spans="1:9" s="222" customFormat="1">
      <c r="A1484" s="258"/>
      <c r="B1484" s="261"/>
      <c r="C1484" s="259"/>
      <c r="D1484" s="259"/>
      <c r="E1484" s="259"/>
      <c r="F1484" s="260"/>
      <c r="G1484" s="260"/>
      <c r="H1484" s="262"/>
      <c r="I1484" s="260"/>
    </row>
    <row r="1485" spans="1:9" s="222" customFormat="1">
      <c r="A1485" s="258"/>
      <c r="B1485" s="261"/>
      <c r="C1485" s="259"/>
      <c r="D1485" s="259"/>
      <c r="E1485" s="259"/>
      <c r="F1485" s="260"/>
      <c r="G1485" s="260"/>
      <c r="H1485" s="262"/>
      <c r="I1485" s="260"/>
    </row>
    <row r="1486" spans="1:9" s="222" customFormat="1">
      <c r="A1486" s="258"/>
      <c r="B1486" s="261"/>
      <c r="C1486" s="259"/>
      <c r="D1486" s="259"/>
      <c r="E1486" s="259"/>
      <c r="F1486" s="260"/>
      <c r="G1486" s="260"/>
      <c r="H1486" s="262"/>
      <c r="I1486" s="260"/>
    </row>
    <row r="1487" spans="1:9" s="222" customFormat="1">
      <c r="A1487" s="258"/>
      <c r="B1487" s="261"/>
      <c r="C1487" s="259"/>
      <c r="D1487" s="259"/>
      <c r="E1487" s="259"/>
      <c r="F1487" s="260"/>
      <c r="G1487" s="260"/>
      <c r="H1487" s="262"/>
      <c r="I1487" s="260"/>
    </row>
    <row r="1488" spans="1:9" s="222" customFormat="1">
      <c r="A1488" s="258"/>
      <c r="B1488" s="261"/>
      <c r="C1488" s="259"/>
      <c r="D1488" s="259"/>
      <c r="E1488" s="259"/>
      <c r="F1488" s="260"/>
      <c r="G1488" s="260"/>
      <c r="H1488" s="262"/>
      <c r="I1488" s="260"/>
    </row>
    <row r="1489" spans="1:9" s="222" customFormat="1">
      <c r="A1489" s="258"/>
      <c r="B1489" s="261"/>
      <c r="C1489" s="259"/>
      <c r="D1489" s="259"/>
      <c r="E1489" s="259"/>
      <c r="F1489" s="260"/>
      <c r="G1489" s="260"/>
      <c r="H1489" s="262"/>
      <c r="I1489" s="260"/>
    </row>
    <row r="1490" spans="1:9" s="222" customFormat="1">
      <c r="A1490" s="258"/>
      <c r="B1490" s="261"/>
      <c r="C1490" s="259"/>
      <c r="D1490" s="259"/>
      <c r="E1490" s="259"/>
      <c r="F1490" s="260"/>
      <c r="G1490" s="260"/>
      <c r="H1490" s="262"/>
      <c r="I1490" s="260"/>
    </row>
    <row r="1491" spans="1:9" s="222" customFormat="1">
      <c r="A1491" s="258"/>
      <c r="B1491" s="261"/>
      <c r="C1491" s="259"/>
      <c r="D1491" s="259"/>
      <c r="E1491" s="259"/>
      <c r="F1491" s="260"/>
      <c r="G1491" s="260"/>
      <c r="H1491" s="262"/>
      <c r="I1491" s="260"/>
    </row>
    <row r="1492" spans="1:9" s="222" customFormat="1">
      <c r="A1492" s="258"/>
      <c r="B1492" s="261"/>
      <c r="C1492" s="259"/>
      <c r="D1492" s="259"/>
      <c r="E1492" s="259"/>
      <c r="F1492" s="260"/>
      <c r="G1492" s="260"/>
      <c r="H1492" s="262"/>
      <c r="I1492" s="260"/>
    </row>
    <row r="1493" spans="1:9" s="222" customFormat="1">
      <c r="A1493" s="258"/>
      <c r="B1493" s="261"/>
      <c r="C1493" s="259"/>
      <c r="D1493" s="259"/>
      <c r="E1493" s="259"/>
      <c r="F1493" s="260"/>
      <c r="G1493" s="260"/>
      <c r="H1493" s="262"/>
      <c r="I1493" s="260"/>
    </row>
    <row r="1494" spans="1:9" s="222" customFormat="1">
      <c r="A1494" s="258"/>
      <c r="B1494" s="261"/>
      <c r="C1494" s="259"/>
      <c r="D1494" s="259"/>
      <c r="E1494" s="259"/>
      <c r="F1494" s="260"/>
      <c r="G1494" s="260"/>
      <c r="H1494" s="262"/>
      <c r="I1494" s="260"/>
    </row>
    <row r="1495" spans="1:9" s="222" customFormat="1">
      <c r="A1495" s="258"/>
      <c r="B1495" s="261"/>
      <c r="C1495" s="259"/>
      <c r="D1495" s="259"/>
      <c r="E1495" s="259"/>
      <c r="F1495" s="260"/>
      <c r="G1495" s="260"/>
      <c r="H1495" s="262"/>
      <c r="I1495" s="260"/>
    </row>
    <row r="1496" spans="1:9" s="222" customFormat="1">
      <c r="A1496" s="258"/>
      <c r="B1496" s="261"/>
      <c r="C1496" s="259"/>
      <c r="D1496" s="259"/>
      <c r="E1496" s="259"/>
      <c r="F1496" s="260"/>
      <c r="G1496" s="260"/>
      <c r="H1496" s="262"/>
      <c r="I1496" s="260"/>
    </row>
    <row r="1497" spans="1:9" s="222" customFormat="1">
      <c r="A1497" s="258"/>
      <c r="B1497" s="261"/>
      <c r="C1497" s="259"/>
      <c r="D1497" s="259"/>
      <c r="E1497" s="259"/>
      <c r="F1497" s="260"/>
      <c r="G1497" s="260"/>
      <c r="H1497" s="262"/>
      <c r="I1497" s="260"/>
    </row>
    <row r="1498" spans="1:9" s="222" customFormat="1">
      <c r="A1498" s="258"/>
      <c r="B1498" s="261"/>
      <c r="C1498" s="259"/>
      <c r="D1498" s="259"/>
      <c r="E1498" s="259"/>
      <c r="F1498" s="260"/>
      <c r="G1498" s="260"/>
      <c r="H1498" s="262"/>
      <c r="I1498" s="260"/>
    </row>
    <row r="1499" spans="1:9" s="222" customFormat="1">
      <c r="A1499" s="258"/>
      <c r="B1499" s="261"/>
      <c r="C1499" s="259"/>
      <c r="D1499" s="259"/>
      <c r="E1499" s="259"/>
      <c r="F1499" s="260"/>
      <c r="G1499" s="260"/>
      <c r="H1499" s="262"/>
      <c r="I1499" s="260"/>
    </row>
    <row r="1500" spans="1:9" s="222" customFormat="1">
      <c r="A1500" s="258"/>
      <c r="B1500" s="261"/>
      <c r="C1500" s="259"/>
      <c r="D1500" s="259"/>
      <c r="E1500" s="259"/>
      <c r="F1500" s="260"/>
      <c r="G1500" s="260"/>
      <c r="H1500" s="262"/>
      <c r="I1500" s="260"/>
    </row>
    <row r="1501" spans="1:9" s="222" customFormat="1">
      <c r="A1501" s="258"/>
      <c r="B1501" s="261"/>
      <c r="C1501" s="259"/>
      <c r="D1501" s="259"/>
      <c r="E1501" s="259"/>
      <c r="F1501" s="260"/>
      <c r="G1501" s="260"/>
      <c r="H1501" s="262"/>
      <c r="I1501" s="260"/>
    </row>
    <row r="1502" spans="1:9" s="222" customFormat="1">
      <c r="A1502" s="258"/>
      <c r="B1502" s="261"/>
      <c r="C1502" s="259"/>
      <c r="D1502" s="259"/>
      <c r="E1502" s="259"/>
      <c r="F1502" s="260"/>
      <c r="G1502" s="260"/>
      <c r="H1502" s="262"/>
      <c r="I1502" s="260"/>
    </row>
    <row r="1503" spans="1:9" s="222" customFormat="1">
      <c r="A1503" s="258"/>
      <c r="B1503" s="261"/>
      <c r="C1503" s="259"/>
      <c r="D1503" s="259"/>
      <c r="E1503" s="259"/>
      <c r="F1503" s="260"/>
      <c r="G1503" s="260"/>
      <c r="H1503" s="262"/>
      <c r="I1503" s="260"/>
    </row>
    <row r="1504" spans="1:9" s="222" customFormat="1">
      <c r="A1504" s="258"/>
      <c r="B1504" s="261"/>
      <c r="C1504" s="259"/>
      <c r="D1504" s="259"/>
      <c r="E1504" s="259"/>
      <c r="F1504" s="260"/>
      <c r="G1504" s="260"/>
      <c r="H1504" s="262"/>
      <c r="I1504" s="260"/>
    </row>
    <row r="1505" spans="1:9" s="222" customFormat="1">
      <c r="A1505" s="258"/>
      <c r="B1505" s="261"/>
      <c r="C1505" s="259"/>
      <c r="D1505" s="259"/>
      <c r="E1505" s="259"/>
      <c r="F1505" s="260"/>
      <c r="G1505" s="260"/>
      <c r="H1505" s="262"/>
      <c r="I1505" s="260"/>
    </row>
    <row r="1506" spans="1:9" s="222" customFormat="1">
      <c r="A1506" s="258"/>
      <c r="B1506" s="261"/>
      <c r="C1506" s="259"/>
      <c r="D1506" s="259"/>
      <c r="E1506" s="259"/>
      <c r="F1506" s="260"/>
      <c r="G1506" s="260"/>
      <c r="H1506" s="262"/>
      <c r="I1506" s="260"/>
    </row>
    <row r="1507" spans="1:9" s="222" customFormat="1">
      <c r="A1507" s="258"/>
      <c r="B1507" s="261"/>
      <c r="C1507" s="259"/>
      <c r="D1507" s="259"/>
      <c r="E1507" s="259"/>
      <c r="F1507" s="260"/>
      <c r="G1507" s="260"/>
      <c r="H1507" s="262"/>
      <c r="I1507" s="260"/>
    </row>
    <row r="1508" spans="1:9" s="222" customFormat="1">
      <c r="A1508" s="258"/>
      <c r="B1508" s="261"/>
      <c r="C1508" s="259"/>
      <c r="D1508" s="259"/>
      <c r="E1508" s="259"/>
      <c r="F1508" s="260"/>
      <c r="G1508" s="260"/>
      <c r="H1508" s="262"/>
      <c r="I1508" s="260"/>
    </row>
    <row r="1509" spans="1:9" s="222" customFormat="1">
      <c r="A1509" s="258"/>
      <c r="B1509" s="261"/>
      <c r="C1509" s="259"/>
      <c r="D1509" s="259"/>
      <c r="E1509" s="259"/>
      <c r="F1509" s="260"/>
      <c r="G1509" s="260"/>
      <c r="H1509" s="262"/>
      <c r="I1509" s="260"/>
    </row>
    <row r="1510" spans="1:9" s="222" customFormat="1">
      <c r="A1510" s="258"/>
      <c r="B1510" s="261"/>
      <c r="C1510" s="259"/>
      <c r="D1510" s="259"/>
      <c r="E1510" s="259"/>
      <c r="F1510" s="260"/>
      <c r="G1510" s="260"/>
      <c r="H1510" s="262"/>
      <c r="I1510" s="260"/>
    </row>
    <row r="1511" spans="1:9" s="222" customFormat="1">
      <c r="A1511" s="258"/>
      <c r="B1511" s="261"/>
      <c r="C1511" s="259"/>
      <c r="D1511" s="259"/>
      <c r="E1511" s="259"/>
      <c r="F1511" s="260"/>
      <c r="G1511" s="260"/>
      <c r="H1511" s="262"/>
      <c r="I1511" s="260"/>
    </row>
    <row r="1512" spans="1:9" s="222" customFormat="1">
      <c r="A1512" s="258"/>
      <c r="B1512" s="261"/>
      <c r="C1512" s="259"/>
      <c r="D1512" s="259"/>
      <c r="E1512" s="259"/>
      <c r="F1512" s="260"/>
      <c r="G1512" s="260"/>
      <c r="H1512" s="262"/>
      <c r="I1512" s="260"/>
    </row>
    <row r="1513" spans="1:9" s="222" customFormat="1">
      <c r="A1513" s="258"/>
      <c r="B1513" s="261"/>
      <c r="C1513" s="259"/>
      <c r="D1513" s="259"/>
      <c r="E1513" s="259"/>
      <c r="F1513" s="260"/>
      <c r="G1513" s="260"/>
      <c r="H1513" s="262"/>
      <c r="I1513" s="260"/>
    </row>
    <row r="1514" spans="1:9" s="222" customFormat="1">
      <c r="A1514" s="258"/>
      <c r="B1514" s="261"/>
      <c r="C1514" s="259"/>
      <c r="D1514" s="259"/>
      <c r="E1514" s="259"/>
      <c r="F1514" s="260"/>
      <c r="G1514" s="260"/>
      <c r="H1514" s="262"/>
      <c r="I1514" s="260"/>
    </row>
    <row r="1515" spans="1:9" s="222" customFormat="1">
      <c r="A1515" s="258"/>
      <c r="B1515" s="261"/>
      <c r="C1515" s="259"/>
      <c r="D1515" s="259"/>
      <c r="E1515" s="259"/>
      <c r="F1515" s="260"/>
      <c r="G1515" s="260"/>
      <c r="H1515" s="262"/>
      <c r="I1515" s="260"/>
    </row>
    <row r="1516" spans="1:9" s="222" customFormat="1">
      <c r="A1516" s="258"/>
      <c r="B1516" s="261"/>
      <c r="C1516" s="259"/>
      <c r="D1516" s="259"/>
      <c r="E1516" s="259"/>
      <c r="F1516" s="260"/>
      <c r="G1516" s="260"/>
      <c r="H1516" s="262"/>
      <c r="I1516" s="260"/>
    </row>
    <row r="1517" spans="1:9" s="222" customFormat="1">
      <c r="A1517" s="258"/>
      <c r="B1517" s="261"/>
      <c r="C1517" s="259"/>
      <c r="D1517" s="259"/>
      <c r="E1517" s="259"/>
      <c r="F1517" s="260"/>
      <c r="G1517" s="260"/>
      <c r="H1517" s="262"/>
      <c r="I1517" s="260"/>
    </row>
    <row r="1518" spans="1:9" s="222" customFormat="1">
      <c r="A1518" s="258"/>
      <c r="B1518" s="261"/>
      <c r="C1518" s="259"/>
      <c r="D1518" s="259"/>
      <c r="E1518" s="259"/>
      <c r="F1518" s="260"/>
      <c r="G1518" s="260"/>
      <c r="H1518" s="262"/>
      <c r="I1518" s="260"/>
    </row>
    <row r="1519" spans="1:9" s="222" customFormat="1">
      <c r="A1519" s="258"/>
      <c r="B1519" s="261"/>
      <c r="C1519" s="259"/>
      <c r="D1519" s="259"/>
      <c r="E1519" s="259"/>
      <c r="F1519" s="260"/>
      <c r="G1519" s="260"/>
      <c r="H1519" s="262"/>
      <c r="I1519" s="260"/>
    </row>
    <row r="1520" spans="1:9" s="222" customFormat="1">
      <c r="A1520" s="258"/>
      <c r="B1520" s="261"/>
      <c r="C1520" s="259"/>
      <c r="D1520" s="259"/>
      <c r="E1520" s="259"/>
      <c r="F1520" s="260"/>
      <c r="G1520" s="260"/>
      <c r="H1520" s="262"/>
      <c r="I1520" s="260"/>
    </row>
    <row r="1521" spans="1:9" s="222" customFormat="1">
      <c r="A1521" s="258"/>
      <c r="B1521" s="261"/>
      <c r="C1521" s="259"/>
      <c r="D1521" s="259"/>
      <c r="E1521" s="259"/>
      <c r="F1521" s="260"/>
      <c r="G1521" s="260"/>
      <c r="H1521" s="262"/>
      <c r="I1521" s="260"/>
    </row>
    <row r="1522" spans="1:9" s="222" customFormat="1">
      <c r="A1522" s="258"/>
      <c r="B1522" s="261"/>
      <c r="C1522" s="259"/>
      <c r="D1522" s="259"/>
      <c r="E1522" s="259"/>
      <c r="F1522" s="260"/>
      <c r="G1522" s="260"/>
      <c r="H1522" s="262"/>
      <c r="I1522" s="260"/>
    </row>
    <row r="1523" spans="1:9" s="222" customFormat="1">
      <c r="A1523" s="258"/>
      <c r="B1523" s="261"/>
      <c r="C1523" s="259"/>
      <c r="D1523" s="259"/>
      <c r="E1523" s="259"/>
      <c r="F1523" s="260"/>
      <c r="G1523" s="260"/>
      <c r="H1523" s="262"/>
      <c r="I1523" s="260"/>
    </row>
    <row r="1524" spans="1:9" s="222" customFormat="1">
      <c r="A1524" s="258"/>
      <c r="B1524" s="261"/>
      <c r="C1524" s="259"/>
      <c r="D1524" s="259"/>
      <c r="E1524" s="259"/>
      <c r="F1524" s="260"/>
      <c r="G1524" s="260"/>
      <c r="H1524" s="262"/>
      <c r="I1524" s="260"/>
    </row>
    <row r="1525" spans="1:9" s="222" customFormat="1">
      <c r="A1525" s="258"/>
      <c r="B1525" s="261"/>
      <c r="C1525" s="259"/>
      <c r="D1525" s="259"/>
      <c r="E1525" s="259"/>
      <c r="F1525" s="260"/>
      <c r="G1525" s="260"/>
      <c r="H1525" s="262"/>
      <c r="I1525" s="260"/>
    </row>
    <row r="1526" spans="1:9" s="222" customFormat="1">
      <c r="A1526" s="258"/>
      <c r="B1526" s="261"/>
      <c r="C1526" s="259"/>
      <c r="D1526" s="259"/>
      <c r="E1526" s="259"/>
      <c r="F1526" s="260"/>
      <c r="G1526" s="260"/>
      <c r="H1526" s="262"/>
      <c r="I1526" s="260"/>
    </row>
    <row r="1527" spans="1:9" s="222" customFormat="1">
      <c r="A1527" s="258"/>
      <c r="B1527" s="261"/>
      <c r="C1527" s="259"/>
      <c r="D1527" s="259"/>
      <c r="E1527" s="259"/>
      <c r="F1527" s="260"/>
      <c r="G1527" s="260"/>
      <c r="H1527" s="262"/>
      <c r="I1527" s="260"/>
    </row>
    <row r="1528" spans="1:9" s="222" customFormat="1">
      <c r="A1528" s="258"/>
      <c r="B1528" s="261"/>
      <c r="C1528" s="259"/>
      <c r="D1528" s="259"/>
      <c r="E1528" s="259"/>
      <c r="F1528" s="260"/>
      <c r="G1528" s="260"/>
      <c r="H1528" s="262"/>
      <c r="I1528" s="260"/>
    </row>
    <row r="1529" spans="1:9" s="222" customFormat="1">
      <c r="A1529" s="258"/>
      <c r="B1529" s="261"/>
      <c r="C1529" s="259"/>
      <c r="D1529" s="259"/>
      <c r="E1529" s="259"/>
      <c r="F1529" s="260"/>
      <c r="G1529" s="260"/>
      <c r="H1529" s="262"/>
      <c r="I1529" s="260"/>
    </row>
    <row r="1530" spans="1:9" s="222" customFormat="1">
      <c r="A1530" s="258"/>
      <c r="B1530" s="261"/>
      <c r="C1530" s="259"/>
      <c r="D1530" s="259"/>
      <c r="E1530" s="259"/>
      <c r="F1530" s="260"/>
      <c r="G1530" s="260"/>
      <c r="H1530" s="262"/>
      <c r="I1530" s="260"/>
    </row>
    <row r="1531" spans="1:9" s="222" customFormat="1">
      <c r="A1531" s="258"/>
      <c r="B1531" s="261"/>
      <c r="C1531" s="259"/>
      <c r="D1531" s="259"/>
      <c r="E1531" s="259"/>
      <c r="F1531" s="260"/>
      <c r="G1531" s="260"/>
      <c r="H1531" s="262"/>
      <c r="I1531" s="260"/>
    </row>
    <row r="1532" spans="1:9" s="222" customFormat="1">
      <c r="A1532" s="258"/>
      <c r="B1532" s="261"/>
      <c r="C1532" s="259"/>
      <c r="D1532" s="259"/>
      <c r="E1532" s="259"/>
      <c r="F1532" s="260"/>
      <c r="G1532" s="260"/>
      <c r="H1532" s="262"/>
      <c r="I1532" s="260"/>
    </row>
    <row r="1533" spans="1:9" s="222" customFormat="1">
      <c r="A1533" s="258"/>
      <c r="B1533" s="261"/>
      <c r="C1533" s="259"/>
      <c r="D1533" s="259"/>
      <c r="E1533" s="259"/>
      <c r="F1533" s="260"/>
      <c r="G1533" s="260"/>
      <c r="H1533" s="262"/>
      <c r="I1533" s="260"/>
    </row>
    <row r="1534" spans="1:9" s="222" customFormat="1">
      <c r="A1534" s="258"/>
      <c r="B1534" s="261"/>
      <c r="C1534" s="259"/>
      <c r="D1534" s="259"/>
      <c r="E1534" s="259"/>
      <c r="F1534" s="260"/>
      <c r="G1534" s="260"/>
      <c r="H1534" s="262"/>
      <c r="I1534" s="260"/>
    </row>
    <row r="1535" spans="1:9" s="222" customFormat="1">
      <c r="A1535" s="258"/>
      <c r="B1535" s="261"/>
      <c r="C1535" s="259"/>
      <c r="D1535" s="259"/>
      <c r="E1535" s="259"/>
      <c r="F1535" s="260"/>
      <c r="G1535" s="260"/>
      <c r="H1535" s="262"/>
      <c r="I1535" s="260"/>
    </row>
    <row r="1536" spans="1:9" s="222" customFormat="1">
      <c r="A1536" s="258"/>
      <c r="B1536" s="261"/>
      <c r="C1536" s="259"/>
      <c r="D1536" s="259"/>
      <c r="E1536" s="259"/>
      <c r="F1536" s="260"/>
      <c r="G1536" s="260"/>
      <c r="H1536" s="262"/>
      <c r="I1536" s="260"/>
    </row>
    <row r="1537" spans="1:9" s="222" customFormat="1">
      <c r="A1537" s="258"/>
      <c r="B1537" s="261"/>
      <c r="C1537" s="259"/>
      <c r="D1537" s="259"/>
      <c r="E1537" s="259"/>
      <c r="F1537" s="260"/>
      <c r="G1537" s="260"/>
      <c r="H1537" s="262"/>
      <c r="I1537" s="260"/>
    </row>
    <row r="1538" spans="1:9" s="222" customFormat="1">
      <c r="A1538" s="258"/>
      <c r="B1538" s="261"/>
      <c r="C1538" s="259"/>
      <c r="D1538" s="259"/>
      <c r="E1538" s="259"/>
      <c r="F1538" s="260"/>
      <c r="G1538" s="260"/>
      <c r="H1538" s="262"/>
      <c r="I1538" s="260"/>
    </row>
    <row r="1539" spans="1:9" s="222" customFormat="1">
      <c r="A1539" s="258"/>
      <c r="B1539" s="261"/>
      <c r="C1539" s="259"/>
      <c r="D1539" s="259"/>
      <c r="E1539" s="259"/>
      <c r="F1539" s="260"/>
      <c r="G1539" s="260"/>
      <c r="H1539" s="262"/>
      <c r="I1539" s="260"/>
    </row>
    <row r="1540" spans="1:9" s="222" customFormat="1">
      <c r="A1540" s="258"/>
      <c r="B1540" s="261"/>
      <c r="C1540" s="259"/>
      <c r="D1540" s="259"/>
      <c r="E1540" s="259"/>
      <c r="F1540" s="260"/>
      <c r="G1540" s="260"/>
      <c r="H1540" s="262"/>
      <c r="I1540" s="260"/>
    </row>
    <row r="1541" spans="1:9" s="222" customFormat="1">
      <c r="A1541" s="258"/>
      <c r="B1541" s="261"/>
      <c r="C1541" s="259"/>
      <c r="D1541" s="259"/>
      <c r="E1541" s="259"/>
      <c r="F1541" s="260"/>
      <c r="G1541" s="260"/>
      <c r="H1541" s="262"/>
      <c r="I1541" s="260"/>
    </row>
    <row r="1542" spans="1:9" s="222" customFormat="1">
      <c r="A1542" s="258"/>
      <c r="B1542" s="261"/>
      <c r="C1542" s="259"/>
      <c r="D1542" s="259"/>
      <c r="E1542" s="259"/>
      <c r="F1542" s="260"/>
      <c r="G1542" s="260"/>
      <c r="H1542" s="262"/>
      <c r="I1542" s="260"/>
    </row>
    <row r="1543" spans="1:9" s="222" customFormat="1">
      <c r="A1543" s="258"/>
      <c r="B1543" s="261"/>
      <c r="C1543" s="259"/>
      <c r="D1543" s="259"/>
      <c r="E1543" s="259"/>
      <c r="F1543" s="260"/>
      <c r="G1543" s="260"/>
      <c r="H1543" s="262"/>
      <c r="I1543" s="260"/>
    </row>
    <row r="1544" spans="1:9" s="222" customFormat="1">
      <c r="A1544" s="258"/>
      <c r="B1544" s="261"/>
      <c r="C1544" s="259"/>
      <c r="D1544" s="259"/>
      <c r="E1544" s="259"/>
      <c r="F1544" s="260"/>
      <c r="G1544" s="260"/>
      <c r="H1544" s="262"/>
      <c r="I1544" s="260"/>
    </row>
    <row r="1545" spans="1:9" s="222" customFormat="1">
      <c r="A1545" s="258"/>
      <c r="B1545" s="261"/>
      <c r="C1545" s="259"/>
      <c r="D1545" s="259"/>
      <c r="E1545" s="259"/>
      <c r="F1545" s="260"/>
      <c r="G1545" s="260"/>
      <c r="H1545" s="262"/>
      <c r="I1545" s="260"/>
    </row>
    <row r="1546" spans="1:9" s="222" customFormat="1">
      <c r="A1546" s="258"/>
      <c r="B1546" s="261"/>
      <c r="C1546" s="259"/>
      <c r="D1546" s="259"/>
      <c r="E1546" s="259"/>
      <c r="F1546" s="260"/>
      <c r="G1546" s="260"/>
      <c r="H1546" s="262"/>
      <c r="I1546" s="260"/>
    </row>
    <row r="1547" spans="1:9" s="222" customFormat="1">
      <c r="A1547" s="258"/>
      <c r="B1547" s="261"/>
      <c r="C1547" s="259"/>
      <c r="D1547" s="259"/>
      <c r="E1547" s="259"/>
      <c r="F1547" s="260"/>
      <c r="G1547" s="260"/>
      <c r="H1547" s="262"/>
      <c r="I1547" s="260"/>
    </row>
    <row r="1548" spans="1:9" s="222" customFormat="1">
      <c r="A1548" s="258"/>
      <c r="B1548" s="261"/>
      <c r="C1548" s="259"/>
      <c r="D1548" s="259"/>
      <c r="E1548" s="259"/>
      <c r="F1548" s="260"/>
      <c r="G1548" s="260"/>
      <c r="H1548" s="262"/>
      <c r="I1548" s="260"/>
    </row>
    <row r="1549" spans="1:9" s="222" customFormat="1">
      <c r="A1549" s="258"/>
      <c r="B1549" s="261"/>
      <c r="C1549" s="259"/>
      <c r="D1549" s="259"/>
      <c r="E1549" s="259"/>
      <c r="F1549" s="260"/>
      <c r="G1549" s="260"/>
      <c r="H1549" s="262"/>
      <c r="I1549" s="260"/>
    </row>
    <row r="1550" spans="1:9" s="222" customFormat="1">
      <c r="A1550" s="258"/>
      <c r="B1550" s="261"/>
      <c r="C1550" s="259"/>
      <c r="D1550" s="259"/>
      <c r="E1550" s="259"/>
      <c r="F1550" s="260"/>
      <c r="G1550" s="260"/>
      <c r="H1550" s="262"/>
      <c r="I1550" s="260"/>
    </row>
    <row r="1551" spans="1:9" s="222" customFormat="1">
      <c r="A1551" s="258"/>
      <c r="B1551" s="261"/>
      <c r="C1551" s="259"/>
      <c r="D1551" s="259"/>
      <c r="E1551" s="259"/>
      <c r="F1551" s="260"/>
      <c r="G1551" s="260"/>
      <c r="H1551" s="262"/>
      <c r="I1551" s="260"/>
    </row>
    <row r="1552" spans="1:9" s="222" customFormat="1">
      <c r="A1552" s="258"/>
      <c r="B1552" s="261"/>
      <c r="C1552" s="259"/>
      <c r="D1552" s="259"/>
      <c r="E1552" s="259"/>
      <c r="F1552" s="260"/>
      <c r="G1552" s="260"/>
      <c r="H1552" s="262"/>
      <c r="I1552" s="260"/>
    </row>
    <row r="1553" spans="1:9" s="222" customFormat="1">
      <c r="A1553" s="258"/>
      <c r="B1553" s="261"/>
      <c r="C1553" s="259"/>
      <c r="D1553" s="259"/>
      <c r="E1553" s="259"/>
      <c r="F1553" s="260"/>
      <c r="G1553" s="260"/>
      <c r="H1553" s="262"/>
      <c r="I1553" s="260"/>
    </row>
    <row r="1554" spans="1:9" s="222" customFormat="1">
      <c r="A1554" s="258"/>
      <c r="B1554" s="261"/>
      <c r="C1554" s="259"/>
      <c r="D1554" s="259"/>
      <c r="E1554" s="259"/>
      <c r="F1554" s="260"/>
      <c r="G1554" s="260"/>
      <c r="H1554" s="262"/>
      <c r="I1554" s="260"/>
    </row>
    <row r="1555" spans="1:9" s="222" customFormat="1">
      <c r="A1555" s="258"/>
      <c r="B1555" s="261"/>
      <c r="C1555" s="259"/>
      <c r="D1555" s="259"/>
      <c r="E1555" s="259"/>
      <c r="F1555" s="260"/>
      <c r="G1555" s="260"/>
      <c r="H1555" s="262"/>
      <c r="I1555" s="260"/>
    </row>
    <row r="1556" spans="1:9" s="222" customFormat="1">
      <c r="A1556" s="258"/>
      <c r="B1556" s="261"/>
      <c r="C1556" s="259"/>
      <c r="D1556" s="259"/>
      <c r="E1556" s="259"/>
      <c r="F1556" s="260"/>
      <c r="G1556" s="260"/>
      <c r="H1556" s="262"/>
      <c r="I1556" s="260"/>
    </row>
    <row r="1557" spans="1:9" s="222" customFormat="1">
      <c r="A1557" s="258"/>
      <c r="B1557" s="261"/>
      <c r="C1557" s="259"/>
      <c r="D1557" s="259"/>
      <c r="E1557" s="259"/>
      <c r="F1557" s="260"/>
      <c r="G1557" s="260"/>
      <c r="H1557" s="262"/>
      <c r="I1557" s="260"/>
    </row>
    <row r="1558" spans="1:9" s="222" customFormat="1">
      <c r="A1558" s="258"/>
      <c r="B1558" s="261"/>
      <c r="C1558" s="259"/>
      <c r="D1558" s="259"/>
      <c r="E1558" s="259"/>
      <c r="F1558" s="260"/>
      <c r="G1558" s="260"/>
      <c r="H1558" s="262"/>
      <c r="I1558" s="260"/>
    </row>
    <row r="1559" spans="1:9" s="222" customFormat="1">
      <c r="A1559" s="258"/>
      <c r="B1559" s="261"/>
      <c r="C1559" s="259"/>
      <c r="D1559" s="259"/>
      <c r="E1559" s="259"/>
      <c r="F1559" s="260"/>
      <c r="G1559" s="260"/>
      <c r="H1559" s="262"/>
      <c r="I1559" s="260"/>
    </row>
    <row r="1560" spans="1:9" s="222" customFormat="1">
      <c r="A1560" s="258"/>
      <c r="B1560" s="261"/>
      <c r="C1560" s="259"/>
      <c r="D1560" s="259"/>
      <c r="E1560" s="259"/>
      <c r="F1560" s="260"/>
      <c r="G1560" s="260"/>
      <c r="H1560" s="262"/>
      <c r="I1560" s="260"/>
    </row>
    <row r="1561" spans="1:9" s="222" customFormat="1">
      <c r="A1561" s="258"/>
      <c r="B1561" s="261"/>
      <c r="C1561" s="259"/>
      <c r="D1561" s="259"/>
      <c r="E1561" s="259"/>
      <c r="F1561" s="260"/>
      <c r="G1561" s="260"/>
      <c r="H1561" s="262"/>
      <c r="I1561" s="260"/>
    </row>
    <row r="1562" spans="1:9" s="222" customFormat="1">
      <c r="A1562" s="258"/>
      <c r="B1562" s="261"/>
      <c r="C1562" s="259"/>
      <c r="D1562" s="259"/>
      <c r="E1562" s="259"/>
      <c r="F1562" s="260"/>
      <c r="G1562" s="260"/>
      <c r="H1562" s="262"/>
      <c r="I1562" s="260"/>
    </row>
    <row r="1563" spans="1:9" s="222" customFormat="1">
      <c r="A1563" s="258"/>
      <c r="B1563" s="261"/>
      <c r="C1563" s="259"/>
      <c r="D1563" s="259"/>
      <c r="E1563" s="259"/>
      <c r="F1563" s="260"/>
      <c r="G1563" s="260"/>
      <c r="H1563" s="262"/>
      <c r="I1563" s="260"/>
    </row>
    <row r="1564" spans="1:9" s="222" customFormat="1">
      <c r="A1564" s="258"/>
      <c r="B1564" s="261"/>
      <c r="C1564" s="259"/>
      <c r="D1564" s="259"/>
      <c r="E1564" s="259"/>
      <c r="F1564" s="260"/>
      <c r="G1564" s="260"/>
      <c r="H1564" s="262"/>
      <c r="I1564" s="260"/>
    </row>
    <row r="1565" spans="1:9" s="222" customFormat="1">
      <c r="A1565" s="258"/>
      <c r="B1565" s="261"/>
      <c r="C1565" s="259"/>
      <c r="D1565" s="259"/>
      <c r="E1565" s="259"/>
      <c r="F1565" s="260"/>
      <c r="G1565" s="260"/>
      <c r="H1565" s="262"/>
      <c r="I1565" s="260"/>
    </row>
    <row r="1566" spans="1:9" s="222" customFormat="1">
      <c r="A1566" s="258"/>
      <c r="B1566" s="261"/>
      <c r="C1566" s="259"/>
      <c r="D1566" s="259"/>
      <c r="E1566" s="259"/>
      <c r="F1566" s="260"/>
      <c r="G1566" s="260"/>
      <c r="H1566" s="262"/>
      <c r="I1566" s="260"/>
    </row>
    <row r="1567" spans="1:9" s="222" customFormat="1">
      <c r="A1567" s="258"/>
      <c r="B1567" s="261"/>
      <c r="C1567" s="259"/>
      <c r="D1567" s="259"/>
      <c r="E1567" s="259"/>
      <c r="F1567" s="260"/>
      <c r="G1567" s="260"/>
      <c r="H1567" s="262"/>
      <c r="I1567" s="260"/>
    </row>
    <row r="1568" spans="1:9" s="222" customFormat="1">
      <c r="A1568" s="258"/>
      <c r="B1568" s="261"/>
      <c r="C1568" s="259"/>
      <c r="D1568" s="259"/>
      <c r="E1568" s="259"/>
      <c r="F1568" s="260"/>
      <c r="G1568" s="260"/>
      <c r="H1568" s="262"/>
      <c r="I1568" s="260"/>
    </row>
    <row r="1569" spans="1:9" s="222" customFormat="1">
      <c r="A1569" s="258"/>
      <c r="B1569" s="261"/>
      <c r="C1569" s="259"/>
      <c r="D1569" s="259"/>
      <c r="E1569" s="259"/>
      <c r="F1569" s="260"/>
      <c r="G1569" s="260"/>
      <c r="H1569" s="262"/>
      <c r="I1569" s="260"/>
    </row>
    <row r="1570" spans="1:9" s="222" customFormat="1">
      <c r="A1570" s="258"/>
      <c r="B1570" s="261"/>
      <c r="C1570" s="259"/>
      <c r="D1570" s="259"/>
      <c r="E1570" s="259"/>
      <c r="F1570" s="260"/>
      <c r="G1570" s="260"/>
      <c r="H1570" s="262"/>
      <c r="I1570" s="260"/>
    </row>
    <row r="1571" spans="1:9" s="222" customFormat="1">
      <c r="A1571" s="258"/>
      <c r="B1571" s="261"/>
      <c r="C1571" s="259"/>
      <c r="D1571" s="259"/>
      <c r="E1571" s="259"/>
      <c r="F1571" s="260"/>
      <c r="G1571" s="260"/>
      <c r="H1571" s="262"/>
      <c r="I1571" s="260"/>
    </row>
    <row r="1572" spans="1:9" s="222" customFormat="1">
      <c r="A1572" s="258"/>
      <c r="B1572" s="261"/>
      <c r="C1572" s="259"/>
      <c r="D1572" s="259"/>
      <c r="E1572" s="259"/>
      <c r="F1572" s="260"/>
      <c r="G1572" s="260"/>
      <c r="H1572" s="262"/>
      <c r="I1572" s="260"/>
    </row>
    <row r="1573" spans="1:9" s="222" customFormat="1">
      <c r="A1573" s="258"/>
      <c r="B1573" s="261"/>
      <c r="C1573" s="259"/>
      <c r="D1573" s="259"/>
      <c r="E1573" s="259"/>
      <c r="F1573" s="260"/>
      <c r="G1573" s="260"/>
      <c r="H1573" s="262"/>
      <c r="I1573" s="260"/>
    </row>
    <row r="1574" spans="1:9" s="222" customFormat="1">
      <c r="A1574" s="258"/>
      <c r="B1574" s="261"/>
      <c r="C1574" s="259"/>
      <c r="D1574" s="259"/>
      <c r="E1574" s="259"/>
      <c r="F1574" s="260"/>
      <c r="G1574" s="260"/>
      <c r="H1574" s="262"/>
      <c r="I1574" s="260"/>
    </row>
    <row r="1575" spans="1:9" s="222" customFormat="1">
      <c r="A1575" s="258"/>
      <c r="B1575" s="261"/>
      <c r="C1575" s="259"/>
      <c r="D1575" s="259"/>
      <c r="E1575" s="259"/>
      <c r="F1575" s="260"/>
      <c r="G1575" s="260"/>
      <c r="H1575" s="262"/>
      <c r="I1575" s="260"/>
    </row>
    <row r="1576" spans="1:9" s="222" customFormat="1">
      <c r="A1576" s="258"/>
      <c r="B1576" s="261"/>
      <c r="C1576" s="259"/>
      <c r="D1576" s="259"/>
      <c r="E1576" s="259"/>
      <c r="F1576" s="260"/>
      <c r="G1576" s="260"/>
      <c r="H1576" s="262"/>
      <c r="I1576" s="260"/>
    </row>
    <row r="1577" spans="1:9" s="222" customFormat="1">
      <c r="A1577" s="258"/>
      <c r="B1577" s="261"/>
      <c r="C1577" s="259"/>
      <c r="D1577" s="259"/>
      <c r="E1577" s="259"/>
      <c r="F1577" s="260"/>
      <c r="G1577" s="260"/>
      <c r="H1577" s="262"/>
      <c r="I1577" s="260"/>
    </row>
    <row r="1578" spans="1:9" s="222" customFormat="1">
      <c r="A1578" s="258"/>
      <c r="B1578" s="261"/>
      <c r="C1578" s="259"/>
      <c r="D1578" s="259"/>
      <c r="E1578" s="259"/>
      <c r="F1578" s="260"/>
      <c r="G1578" s="260"/>
      <c r="H1578" s="262"/>
      <c r="I1578" s="260"/>
    </row>
    <row r="1579" spans="1:9" s="222" customFormat="1">
      <c r="A1579" s="258"/>
      <c r="B1579" s="261"/>
      <c r="C1579" s="259"/>
      <c r="D1579" s="259"/>
      <c r="E1579" s="259"/>
      <c r="F1579" s="260"/>
      <c r="G1579" s="260"/>
      <c r="H1579" s="262"/>
      <c r="I1579" s="260"/>
    </row>
    <row r="1580" spans="1:9" s="222" customFormat="1">
      <c r="A1580" s="258"/>
      <c r="B1580" s="261"/>
      <c r="C1580" s="259"/>
      <c r="D1580" s="259"/>
      <c r="E1580" s="259"/>
      <c r="F1580" s="260"/>
      <c r="G1580" s="260"/>
      <c r="H1580" s="262"/>
      <c r="I1580" s="260"/>
    </row>
    <row r="1581" spans="1:9" s="222" customFormat="1">
      <c r="A1581" s="258"/>
      <c r="B1581" s="261"/>
      <c r="C1581" s="259"/>
      <c r="D1581" s="259"/>
      <c r="E1581" s="259"/>
      <c r="F1581" s="260"/>
      <c r="G1581" s="260"/>
      <c r="H1581" s="262"/>
      <c r="I1581" s="260"/>
    </row>
    <row r="1582" spans="1:9" s="222" customFormat="1">
      <c r="A1582" s="258"/>
      <c r="B1582" s="261"/>
      <c r="C1582" s="259"/>
      <c r="D1582" s="259"/>
      <c r="E1582" s="259"/>
      <c r="F1582" s="260"/>
      <c r="G1582" s="260"/>
      <c r="H1582" s="262"/>
      <c r="I1582" s="260"/>
    </row>
    <row r="1583" spans="1:9" s="222" customFormat="1">
      <c r="A1583" s="258"/>
      <c r="B1583" s="261"/>
      <c r="C1583" s="259"/>
      <c r="D1583" s="259"/>
      <c r="E1583" s="259"/>
      <c r="F1583" s="260"/>
      <c r="G1583" s="260"/>
      <c r="H1583" s="262"/>
      <c r="I1583" s="260"/>
    </row>
    <row r="1584" spans="1:9" s="222" customFormat="1">
      <c r="A1584" s="258"/>
      <c r="B1584" s="261"/>
      <c r="C1584" s="259"/>
      <c r="D1584" s="259"/>
      <c r="E1584" s="259"/>
      <c r="F1584" s="260"/>
      <c r="G1584" s="260"/>
      <c r="H1584" s="262"/>
      <c r="I1584" s="260"/>
    </row>
    <row r="1585" spans="1:9" s="222" customFormat="1">
      <c r="A1585" s="258"/>
      <c r="B1585" s="261"/>
      <c r="C1585" s="259"/>
      <c r="D1585" s="259"/>
      <c r="E1585" s="259"/>
      <c r="F1585" s="260"/>
      <c r="G1585" s="260"/>
      <c r="H1585" s="262"/>
      <c r="I1585" s="260"/>
    </row>
    <row r="1586" spans="1:9" s="222" customFormat="1">
      <c r="A1586" s="258"/>
      <c r="B1586" s="261"/>
      <c r="C1586" s="259"/>
      <c r="D1586" s="259"/>
      <c r="E1586" s="259"/>
      <c r="F1586" s="260"/>
      <c r="G1586" s="260"/>
      <c r="H1586" s="262"/>
      <c r="I1586" s="260"/>
    </row>
    <row r="1587" spans="1:9" s="222" customFormat="1">
      <c r="A1587" s="258"/>
      <c r="B1587" s="261"/>
      <c r="C1587" s="259"/>
      <c r="D1587" s="259"/>
      <c r="E1587" s="259"/>
      <c r="F1587" s="260"/>
      <c r="G1587" s="260"/>
      <c r="H1587" s="262"/>
      <c r="I1587" s="260"/>
    </row>
    <row r="1588" spans="1:9" s="222" customFormat="1">
      <c r="A1588" s="258"/>
      <c r="B1588" s="261"/>
      <c r="C1588" s="259"/>
      <c r="D1588" s="259"/>
      <c r="E1588" s="259"/>
      <c r="F1588" s="260"/>
      <c r="G1588" s="260"/>
      <c r="H1588" s="262"/>
      <c r="I1588" s="260"/>
    </row>
    <row r="1589" spans="1:9" s="222" customFormat="1">
      <c r="A1589" s="258"/>
      <c r="B1589" s="261"/>
      <c r="C1589" s="259"/>
      <c r="D1589" s="259"/>
      <c r="E1589" s="259"/>
      <c r="F1589" s="260"/>
      <c r="G1589" s="260"/>
      <c r="H1589" s="262"/>
      <c r="I1589" s="260"/>
    </row>
    <row r="1590" spans="1:9" s="222" customFormat="1">
      <c r="A1590" s="258"/>
      <c r="B1590" s="261"/>
      <c r="C1590" s="259"/>
      <c r="D1590" s="259"/>
      <c r="E1590" s="259"/>
      <c r="F1590" s="260"/>
      <c r="G1590" s="260"/>
      <c r="H1590" s="262"/>
      <c r="I1590" s="260"/>
    </row>
    <row r="1591" spans="1:9" s="222" customFormat="1">
      <c r="A1591" s="258"/>
      <c r="B1591" s="261"/>
      <c r="C1591" s="259"/>
      <c r="D1591" s="259"/>
      <c r="E1591" s="259"/>
      <c r="F1591" s="260"/>
      <c r="G1591" s="260"/>
      <c r="H1591" s="262"/>
      <c r="I1591" s="260"/>
    </row>
    <row r="1592" spans="1:9" s="222" customFormat="1">
      <c r="A1592" s="258"/>
      <c r="B1592" s="261"/>
      <c r="C1592" s="259"/>
      <c r="D1592" s="259"/>
      <c r="E1592" s="259"/>
      <c r="F1592" s="260"/>
      <c r="G1592" s="260"/>
      <c r="H1592" s="262"/>
      <c r="I1592" s="260"/>
    </row>
    <row r="1593" spans="1:9" s="222" customFormat="1">
      <c r="A1593" s="258"/>
      <c r="B1593" s="261"/>
      <c r="C1593" s="259"/>
      <c r="D1593" s="259"/>
      <c r="E1593" s="259"/>
      <c r="F1593" s="260"/>
      <c r="G1593" s="260"/>
      <c r="H1593" s="262"/>
      <c r="I1593" s="260"/>
    </row>
    <row r="1594" spans="1:9" s="222" customFormat="1">
      <c r="A1594" s="258"/>
      <c r="B1594" s="261"/>
      <c r="C1594" s="259"/>
      <c r="D1594" s="259"/>
      <c r="E1594" s="259"/>
      <c r="F1594" s="260"/>
      <c r="G1594" s="260"/>
      <c r="H1594" s="262"/>
      <c r="I1594" s="260"/>
    </row>
    <row r="1595" spans="1:9" s="222" customFormat="1">
      <c r="A1595" s="258"/>
      <c r="B1595" s="261"/>
      <c r="C1595" s="259"/>
      <c r="D1595" s="259"/>
      <c r="E1595" s="259"/>
      <c r="F1595" s="260"/>
      <c r="G1595" s="260"/>
      <c r="H1595" s="262"/>
      <c r="I1595" s="260"/>
    </row>
    <row r="1596" spans="1:9" s="222" customFormat="1">
      <c r="A1596" s="258"/>
      <c r="B1596" s="261"/>
      <c r="C1596" s="259"/>
      <c r="D1596" s="259"/>
      <c r="E1596" s="259"/>
      <c r="F1596" s="260"/>
      <c r="G1596" s="260"/>
      <c r="H1596" s="262"/>
      <c r="I1596" s="260"/>
    </row>
    <row r="1597" spans="1:9" s="222" customFormat="1">
      <c r="A1597" s="258"/>
      <c r="B1597" s="261"/>
      <c r="C1597" s="259"/>
      <c r="D1597" s="259"/>
      <c r="E1597" s="259"/>
      <c r="F1597" s="260"/>
      <c r="G1597" s="260"/>
      <c r="H1597" s="262"/>
      <c r="I1597" s="260"/>
    </row>
    <row r="1598" spans="1:9" s="222" customFormat="1">
      <c r="A1598" s="258"/>
      <c r="B1598" s="261"/>
      <c r="C1598" s="259"/>
      <c r="D1598" s="259"/>
      <c r="E1598" s="259"/>
      <c r="F1598" s="260"/>
      <c r="G1598" s="260"/>
      <c r="H1598" s="262"/>
      <c r="I1598" s="260"/>
    </row>
    <row r="1599" spans="1:9" s="222" customFormat="1">
      <c r="A1599" s="258"/>
      <c r="B1599" s="261"/>
      <c r="C1599" s="259"/>
      <c r="D1599" s="259"/>
      <c r="E1599" s="259"/>
      <c r="F1599" s="260"/>
      <c r="G1599" s="260"/>
      <c r="H1599" s="262"/>
      <c r="I1599" s="260"/>
    </row>
    <row r="1600" spans="1:9" s="222" customFormat="1">
      <c r="A1600" s="258"/>
      <c r="B1600" s="261"/>
      <c r="C1600" s="259"/>
      <c r="D1600" s="259"/>
      <c r="E1600" s="259"/>
      <c r="F1600" s="260"/>
      <c r="G1600" s="260"/>
      <c r="H1600" s="262"/>
      <c r="I1600" s="260"/>
    </row>
    <row r="1601" spans="1:9" s="222" customFormat="1">
      <c r="A1601" s="258"/>
      <c r="B1601" s="261"/>
      <c r="C1601" s="259"/>
      <c r="D1601" s="259"/>
      <c r="E1601" s="259"/>
      <c r="F1601" s="260"/>
      <c r="G1601" s="260"/>
      <c r="H1601" s="262"/>
      <c r="I1601" s="260"/>
    </row>
    <row r="1602" spans="1:9" s="222" customFormat="1">
      <c r="A1602" s="258"/>
      <c r="B1602" s="261"/>
      <c r="C1602" s="259"/>
      <c r="D1602" s="259"/>
      <c r="E1602" s="259"/>
      <c r="F1602" s="260"/>
      <c r="G1602" s="260"/>
      <c r="H1602" s="262"/>
      <c r="I1602" s="260"/>
    </row>
    <row r="1603" spans="1:9" s="222" customFormat="1">
      <c r="A1603" s="258"/>
      <c r="B1603" s="261"/>
      <c r="C1603" s="259"/>
      <c r="D1603" s="259"/>
      <c r="E1603" s="259"/>
      <c r="F1603" s="260"/>
      <c r="G1603" s="260"/>
      <c r="H1603" s="262"/>
      <c r="I1603" s="260"/>
    </row>
    <row r="1604" spans="1:9" s="222" customFormat="1">
      <c r="A1604" s="258"/>
      <c r="B1604" s="261"/>
      <c r="C1604" s="259"/>
      <c r="D1604" s="259"/>
      <c r="E1604" s="259"/>
      <c r="F1604" s="260"/>
      <c r="G1604" s="260"/>
      <c r="H1604" s="262"/>
      <c r="I1604" s="260"/>
    </row>
    <row r="1605" spans="1:9" s="222" customFormat="1">
      <c r="A1605" s="258"/>
      <c r="B1605" s="261"/>
      <c r="C1605" s="259"/>
      <c r="D1605" s="259"/>
      <c r="E1605" s="259"/>
      <c r="F1605" s="260"/>
      <c r="G1605" s="260"/>
      <c r="H1605" s="262"/>
      <c r="I1605" s="260"/>
    </row>
    <row r="1606" spans="1:9" s="222" customFormat="1">
      <c r="A1606" s="258"/>
      <c r="B1606" s="261"/>
      <c r="C1606" s="259"/>
      <c r="D1606" s="259"/>
      <c r="E1606" s="259"/>
      <c r="F1606" s="260"/>
      <c r="G1606" s="260"/>
      <c r="H1606" s="262"/>
      <c r="I1606" s="260"/>
    </row>
    <row r="1607" spans="1:9" s="222" customFormat="1">
      <c r="A1607" s="258"/>
      <c r="B1607" s="261"/>
      <c r="C1607" s="259"/>
      <c r="D1607" s="259"/>
      <c r="E1607" s="259"/>
      <c r="F1607" s="260"/>
      <c r="G1607" s="260"/>
      <c r="H1607" s="262"/>
      <c r="I1607" s="260"/>
    </row>
    <row r="1608" spans="1:9" s="222" customFormat="1">
      <c r="A1608" s="258"/>
      <c r="B1608" s="261"/>
      <c r="C1608" s="259"/>
      <c r="D1608" s="259"/>
      <c r="E1608" s="259"/>
      <c r="F1608" s="260"/>
      <c r="G1608" s="260"/>
      <c r="H1608" s="262"/>
      <c r="I1608" s="260"/>
    </row>
    <row r="1609" spans="1:9" s="222" customFormat="1">
      <c r="A1609" s="258"/>
      <c r="B1609" s="261"/>
      <c r="C1609" s="259"/>
      <c r="D1609" s="259"/>
      <c r="E1609" s="259"/>
      <c r="F1609" s="260"/>
      <c r="G1609" s="260"/>
      <c r="H1609" s="262"/>
      <c r="I1609" s="260"/>
    </row>
    <row r="1610" spans="1:9" s="222" customFormat="1">
      <c r="A1610" s="258"/>
      <c r="B1610" s="261"/>
      <c r="C1610" s="259"/>
      <c r="D1610" s="259"/>
      <c r="E1610" s="259"/>
      <c r="F1610" s="260"/>
      <c r="G1610" s="260"/>
      <c r="H1610" s="262"/>
      <c r="I1610" s="260"/>
    </row>
    <row r="1611" spans="1:9" s="222" customFormat="1">
      <c r="A1611" s="258"/>
      <c r="B1611" s="261"/>
      <c r="C1611" s="259"/>
      <c r="D1611" s="259"/>
      <c r="E1611" s="259"/>
      <c r="F1611" s="260"/>
      <c r="G1611" s="260"/>
      <c r="H1611" s="262"/>
      <c r="I1611" s="260"/>
    </row>
    <row r="1612" spans="1:9" s="222" customFormat="1">
      <c r="A1612" s="258"/>
      <c r="B1612" s="261"/>
      <c r="C1612" s="259"/>
      <c r="D1612" s="259"/>
      <c r="E1612" s="259"/>
      <c r="F1612" s="260"/>
      <c r="G1612" s="260"/>
      <c r="H1612" s="262"/>
      <c r="I1612" s="260"/>
    </row>
    <row r="1613" spans="1:9" s="222" customFormat="1">
      <c r="A1613" s="258"/>
      <c r="B1613" s="261"/>
      <c r="C1613" s="259"/>
      <c r="D1613" s="259"/>
      <c r="E1613" s="259"/>
      <c r="F1613" s="260"/>
      <c r="G1613" s="260"/>
      <c r="H1613" s="262"/>
      <c r="I1613" s="260"/>
    </row>
    <row r="1614" spans="1:9" s="222" customFormat="1">
      <c r="A1614" s="258"/>
      <c r="B1614" s="261"/>
      <c r="C1614" s="259"/>
      <c r="D1614" s="259"/>
      <c r="E1614" s="259"/>
      <c r="F1614" s="260"/>
      <c r="G1614" s="260"/>
      <c r="H1614" s="262"/>
      <c r="I1614" s="260"/>
    </row>
    <row r="1615" spans="1:9" s="222" customFormat="1">
      <c r="A1615" s="258"/>
      <c r="B1615" s="261"/>
      <c r="C1615" s="259"/>
      <c r="D1615" s="259"/>
      <c r="E1615" s="259"/>
      <c r="F1615" s="260"/>
      <c r="G1615" s="260"/>
      <c r="H1615" s="262"/>
      <c r="I1615" s="260"/>
    </row>
    <row r="1616" spans="1:9" s="222" customFormat="1">
      <c r="A1616" s="258"/>
      <c r="B1616" s="261"/>
      <c r="C1616" s="259"/>
      <c r="D1616" s="259"/>
      <c r="E1616" s="259"/>
      <c r="F1616" s="260"/>
      <c r="G1616" s="260"/>
      <c r="H1616" s="262"/>
      <c r="I1616" s="260"/>
    </row>
    <row r="1617" spans="1:9" s="222" customFormat="1">
      <c r="A1617" s="258"/>
      <c r="B1617" s="261"/>
      <c r="C1617" s="259"/>
      <c r="D1617" s="259"/>
      <c r="E1617" s="259"/>
      <c r="F1617" s="260"/>
      <c r="G1617" s="260"/>
      <c r="H1617" s="262"/>
      <c r="I1617" s="260"/>
    </row>
    <row r="1618" spans="1:9" s="222" customFormat="1">
      <c r="A1618" s="258"/>
      <c r="B1618" s="261"/>
      <c r="C1618" s="259"/>
      <c r="D1618" s="259"/>
      <c r="E1618" s="259"/>
      <c r="F1618" s="260"/>
      <c r="G1618" s="260"/>
      <c r="H1618" s="262"/>
      <c r="I1618" s="260"/>
    </row>
    <row r="1619" spans="1:9" s="222" customFormat="1">
      <c r="A1619" s="258"/>
      <c r="B1619" s="261"/>
      <c r="C1619" s="259"/>
      <c r="D1619" s="259"/>
      <c r="E1619" s="259"/>
      <c r="F1619" s="260"/>
      <c r="G1619" s="260"/>
      <c r="H1619" s="262"/>
      <c r="I1619" s="260"/>
    </row>
    <row r="1620" spans="1:9" s="222" customFormat="1">
      <c r="A1620" s="258"/>
      <c r="B1620" s="261"/>
      <c r="C1620" s="259"/>
      <c r="D1620" s="259"/>
      <c r="E1620" s="259"/>
      <c r="F1620" s="260"/>
      <c r="G1620" s="260"/>
      <c r="H1620" s="262"/>
      <c r="I1620" s="260"/>
    </row>
    <row r="1621" spans="1:9" s="222" customFormat="1">
      <c r="A1621" s="258"/>
      <c r="B1621" s="261"/>
      <c r="C1621" s="259"/>
      <c r="D1621" s="259"/>
      <c r="E1621" s="259"/>
      <c r="F1621" s="260"/>
      <c r="G1621" s="260"/>
      <c r="H1621" s="262"/>
      <c r="I1621" s="260"/>
    </row>
    <row r="1622" spans="1:9" s="222" customFormat="1">
      <c r="A1622" s="258"/>
      <c r="B1622" s="261"/>
      <c r="C1622" s="259"/>
      <c r="D1622" s="259"/>
      <c r="E1622" s="259"/>
      <c r="F1622" s="260"/>
      <c r="G1622" s="260"/>
      <c r="H1622" s="262"/>
      <c r="I1622" s="260"/>
    </row>
    <row r="1623" spans="1:9" s="222" customFormat="1">
      <c r="A1623" s="258"/>
      <c r="B1623" s="261"/>
      <c r="C1623" s="259"/>
      <c r="D1623" s="259"/>
      <c r="E1623" s="259"/>
      <c r="F1623" s="260"/>
      <c r="G1623" s="260"/>
      <c r="H1623" s="262"/>
      <c r="I1623" s="260"/>
    </row>
    <row r="1624" spans="1:9" s="222" customFormat="1">
      <c r="A1624" s="258"/>
      <c r="B1624" s="261"/>
      <c r="C1624" s="259"/>
      <c r="D1624" s="259"/>
      <c r="E1624" s="259"/>
      <c r="F1624" s="260"/>
      <c r="G1624" s="260"/>
      <c r="H1624" s="262"/>
      <c r="I1624" s="260"/>
    </row>
    <row r="1625" spans="1:9" s="222" customFormat="1">
      <c r="A1625" s="258"/>
      <c r="B1625" s="261"/>
      <c r="C1625" s="259"/>
      <c r="D1625" s="259"/>
      <c r="E1625" s="259"/>
      <c r="F1625" s="260"/>
      <c r="G1625" s="260"/>
      <c r="H1625" s="262"/>
      <c r="I1625" s="260"/>
    </row>
    <row r="1626" spans="1:9" s="222" customFormat="1">
      <c r="A1626" s="258"/>
      <c r="B1626" s="261"/>
      <c r="C1626" s="259"/>
      <c r="D1626" s="259"/>
      <c r="E1626" s="259"/>
      <c r="F1626" s="260"/>
      <c r="G1626" s="260"/>
      <c r="H1626" s="262"/>
      <c r="I1626" s="260"/>
    </row>
    <row r="1627" spans="1:9" s="222" customFormat="1">
      <c r="A1627" s="258"/>
      <c r="B1627" s="261"/>
      <c r="C1627" s="259"/>
      <c r="D1627" s="259"/>
      <c r="E1627" s="259"/>
      <c r="F1627" s="260"/>
      <c r="G1627" s="260"/>
      <c r="H1627" s="262"/>
      <c r="I1627" s="260"/>
    </row>
    <row r="1628" spans="1:9" s="222" customFormat="1">
      <c r="A1628" s="258"/>
      <c r="B1628" s="261"/>
      <c r="C1628" s="259"/>
      <c r="D1628" s="259"/>
      <c r="E1628" s="259"/>
      <c r="F1628" s="260"/>
      <c r="G1628" s="260"/>
      <c r="H1628" s="262"/>
      <c r="I1628" s="260"/>
    </row>
    <row r="1629" spans="1:9" s="222" customFormat="1">
      <c r="A1629" s="258"/>
      <c r="B1629" s="261"/>
      <c r="C1629" s="259"/>
      <c r="D1629" s="259"/>
      <c r="E1629" s="259"/>
      <c r="F1629" s="260"/>
      <c r="G1629" s="260"/>
      <c r="H1629" s="262"/>
      <c r="I1629" s="260"/>
    </row>
    <row r="1630" spans="1:9" s="222" customFormat="1">
      <c r="A1630" s="258"/>
      <c r="B1630" s="261"/>
      <c r="C1630" s="259"/>
      <c r="D1630" s="259"/>
      <c r="E1630" s="259"/>
      <c r="F1630" s="260"/>
      <c r="G1630" s="260"/>
      <c r="H1630" s="262"/>
      <c r="I1630" s="260"/>
    </row>
    <row r="1631" spans="1:9" s="222" customFormat="1">
      <c r="A1631" s="258"/>
      <c r="B1631" s="261"/>
      <c r="C1631" s="259"/>
      <c r="D1631" s="259"/>
      <c r="E1631" s="259"/>
      <c r="F1631" s="260"/>
      <c r="G1631" s="260"/>
      <c r="H1631" s="262"/>
      <c r="I1631" s="260"/>
    </row>
    <row r="1632" spans="1:9" s="222" customFormat="1">
      <c r="A1632" s="258"/>
      <c r="B1632" s="261"/>
      <c r="C1632" s="259"/>
      <c r="D1632" s="259"/>
      <c r="E1632" s="259"/>
      <c r="F1632" s="260"/>
      <c r="G1632" s="260"/>
      <c r="H1632" s="262"/>
      <c r="I1632" s="260"/>
    </row>
    <row r="1633" spans="1:9" s="222" customFormat="1">
      <c r="A1633" s="258"/>
      <c r="B1633" s="261"/>
      <c r="C1633" s="259"/>
      <c r="D1633" s="259"/>
      <c r="E1633" s="259"/>
      <c r="F1633" s="260"/>
      <c r="G1633" s="260"/>
      <c r="H1633" s="262"/>
      <c r="I1633" s="260"/>
    </row>
    <row r="1634" spans="1:9" s="222" customFormat="1">
      <c r="A1634" s="258"/>
      <c r="B1634" s="261"/>
      <c r="C1634" s="259"/>
      <c r="D1634" s="259"/>
      <c r="E1634" s="259"/>
      <c r="F1634" s="260"/>
      <c r="G1634" s="260"/>
      <c r="H1634" s="262"/>
      <c r="I1634" s="260"/>
    </row>
    <row r="1635" spans="1:9" s="222" customFormat="1">
      <c r="A1635" s="258"/>
      <c r="B1635" s="261"/>
      <c r="C1635" s="259"/>
      <c r="D1635" s="259"/>
      <c r="E1635" s="259"/>
      <c r="F1635" s="260"/>
      <c r="G1635" s="260"/>
      <c r="H1635" s="262"/>
      <c r="I1635" s="260"/>
    </row>
    <row r="1636" spans="1:9" s="222" customFormat="1">
      <c r="A1636" s="258"/>
      <c r="B1636" s="261"/>
      <c r="C1636" s="259"/>
      <c r="D1636" s="259"/>
      <c r="E1636" s="259"/>
      <c r="F1636" s="260"/>
      <c r="G1636" s="260"/>
      <c r="H1636" s="262"/>
      <c r="I1636" s="260"/>
    </row>
    <row r="1637" spans="1:9" s="222" customFormat="1">
      <c r="A1637" s="258"/>
      <c r="B1637" s="261"/>
      <c r="C1637" s="259"/>
      <c r="D1637" s="259"/>
      <c r="E1637" s="259"/>
      <c r="F1637" s="260"/>
      <c r="G1637" s="260"/>
      <c r="H1637" s="262"/>
      <c r="I1637" s="260"/>
    </row>
    <row r="1638" spans="1:9" s="222" customFormat="1">
      <c r="A1638" s="258"/>
      <c r="B1638" s="261"/>
      <c r="C1638" s="259"/>
      <c r="D1638" s="259"/>
      <c r="E1638" s="259"/>
      <c r="F1638" s="260"/>
      <c r="G1638" s="260"/>
      <c r="H1638" s="262"/>
      <c r="I1638" s="260"/>
    </row>
    <row r="1639" spans="1:9" s="222" customFormat="1">
      <c r="A1639" s="258"/>
      <c r="B1639" s="261"/>
      <c r="C1639" s="259"/>
      <c r="D1639" s="259"/>
      <c r="E1639" s="259"/>
      <c r="F1639" s="260"/>
      <c r="G1639" s="260"/>
      <c r="H1639" s="262"/>
      <c r="I1639" s="260"/>
    </row>
    <row r="1640" spans="1:9" s="222" customFormat="1">
      <c r="A1640" s="258"/>
      <c r="B1640" s="261"/>
      <c r="C1640" s="259"/>
      <c r="D1640" s="259"/>
      <c r="E1640" s="259"/>
      <c r="F1640" s="260"/>
      <c r="G1640" s="260"/>
      <c r="H1640" s="262"/>
      <c r="I1640" s="260"/>
    </row>
    <row r="1641" spans="1:9" s="222" customFormat="1">
      <c r="A1641" s="258"/>
      <c r="B1641" s="261"/>
      <c r="C1641" s="259"/>
      <c r="D1641" s="259"/>
      <c r="E1641" s="259"/>
      <c r="F1641" s="260"/>
      <c r="G1641" s="260"/>
      <c r="H1641" s="262"/>
      <c r="I1641" s="260"/>
    </row>
    <row r="1642" spans="1:9" s="222" customFormat="1">
      <c r="A1642" s="258"/>
      <c r="B1642" s="261"/>
      <c r="C1642" s="259"/>
      <c r="D1642" s="259"/>
      <c r="E1642" s="259"/>
      <c r="F1642" s="260"/>
      <c r="G1642" s="260"/>
      <c r="H1642" s="262"/>
      <c r="I1642" s="260"/>
    </row>
    <row r="1643" spans="1:9" s="222" customFormat="1">
      <c r="A1643" s="258"/>
      <c r="B1643" s="261"/>
      <c r="C1643" s="259"/>
      <c r="D1643" s="259"/>
      <c r="E1643" s="259"/>
      <c r="F1643" s="260"/>
      <c r="G1643" s="260"/>
      <c r="H1643" s="262"/>
      <c r="I1643" s="260"/>
    </row>
    <row r="1644" spans="1:9" s="222" customFormat="1">
      <c r="A1644" s="258"/>
      <c r="B1644" s="261"/>
      <c r="C1644" s="259"/>
      <c r="D1644" s="259"/>
      <c r="E1644" s="259"/>
      <c r="F1644" s="260"/>
      <c r="G1644" s="260"/>
      <c r="H1644" s="262"/>
      <c r="I1644" s="260"/>
    </row>
    <row r="1645" spans="1:9" s="222" customFormat="1">
      <c r="A1645" s="258"/>
      <c r="B1645" s="261"/>
      <c r="C1645" s="259"/>
      <c r="D1645" s="259"/>
      <c r="E1645" s="259"/>
      <c r="F1645" s="260"/>
      <c r="G1645" s="260"/>
      <c r="H1645" s="262"/>
      <c r="I1645" s="260"/>
    </row>
    <row r="1646" spans="1:9" s="222" customFormat="1">
      <c r="A1646" s="258"/>
      <c r="B1646" s="261"/>
      <c r="C1646" s="259"/>
      <c r="D1646" s="259"/>
      <c r="E1646" s="259"/>
      <c r="F1646" s="260"/>
      <c r="G1646" s="260"/>
      <c r="H1646" s="262"/>
      <c r="I1646" s="260"/>
    </row>
    <row r="1647" spans="1:9" s="222" customFormat="1">
      <c r="A1647" s="258"/>
      <c r="B1647" s="261"/>
      <c r="C1647" s="259"/>
      <c r="D1647" s="259"/>
      <c r="E1647" s="259"/>
      <c r="F1647" s="260"/>
      <c r="G1647" s="260"/>
      <c r="H1647" s="262"/>
      <c r="I1647" s="260"/>
    </row>
    <row r="1648" spans="1:9" s="222" customFormat="1">
      <c r="A1648" s="258"/>
      <c r="B1648" s="261"/>
      <c r="C1648" s="259"/>
      <c r="D1648" s="259"/>
      <c r="E1648" s="259"/>
      <c r="F1648" s="260"/>
      <c r="G1648" s="260"/>
      <c r="H1648" s="262"/>
      <c r="I1648" s="260"/>
    </row>
    <row r="1649" spans="1:9" s="222" customFormat="1">
      <c r="A1649" s="258"/>
      <c r="B1649" s="261"/>
      <c r="C1649" s="259"/>
      <c r="D1649" s="259"/>
      <c r="E1649" s="259"/>
      <c r="F1649" s="260"/>
      <c r="G1649" s="260"/>
      <c r="H1649" s="262"/>
      <c r="I1649" s="260"/>
    </row>
    <row r="1650" spans="1:9" s="222" customFormat="1">
      <c r="A1650" s="258"/>
      <c r="B1650" s="261"/>
      <c r="C1650" s="259"/>
      <c r="D1650" s="259"/>
      <c r="E1650" s="259"/>
      <c r="F1650" s="260"/>
      <c r="G1650" s="260"/>
      <c r="H1650" s="262"/>
      <c r="I1650" s="260"/>
    </row>
    <row r="1651" spans="1:9" s="222" customFormat="1">
      <c r="A1651" s="258"/>
      <c r="B1651" s="261"/>
      <c r="C1651" s="259"/>
      <c r="D1651" s="259"/>
      <c r="E1651" s="259"/>
      <c r="F1651" s="260"/>
      <c r="G1651" s="260"/>
      <c r="H1651" s="262"/>
      <c r="I1651" s="260"/>
    </row>
    <row r="1652" spans="1:9" s="222" customFormat="1">
      <c r="A1652" s="258"/>
      <c r="B1652" s="261"/>
      <c r="C1652" s="259"/>
      <c r="D1652" s="259"/>
      <c r="E1652" s="259"/>
      <c r="F1652" s="260"/>
      <c r="G1652" s="260"/>
      <c r="H1652" s="262"/>
      <c r="I1652" s="260"/>
    </row>
    <row r="1653" spans="1:9" s="222" customFormat="1">
      <c r="A1653" s="258"/>
      <c r="B1653" s="261"/>
      <c r="C1653" s="259"/>
      <c r="D1653" s="259"/>
      <c r="E1653" s="259"/>
      <c r="F1653" s="260"/>
      <c r="G1653" s="260"/>
      <c r="H1653" s="262"/>
      <c r="I1653" s="260"/>
    </row>
    <row r="1654" spans="1:9" s="222" customFormat="1">
      <c r="A1654" s="258"/>
      <c r="B1654" s="261"/>
      <c r="C1654" s="259"/>
      <c r="D1654" s="259"/>
      <c r="E1654" s="259"/>
      <c r="F1654" s="260"/>
      <c r="G1654" s="260"/>
      <c r="H1654" s="262"/>
      <c r="I1654" s="260"/>
    </row>
    <row r="1655" spans="1:9" s="222" customFormat="1">
      <c r="A1655" s="258"/>
      <c r="B1655" s="261"/>
      <c r="C1655" s="259"/>
      <c r="D1655" s="259"/>
      <c r="E1655" s="259"/>
      <c r="F1655" s="260"/>
      <c r="G1655" s="260"/>
      <c r="H1655" s="262"/>
      <c r="I1655" s="260"/>
    </row>
    <row r="1656" spans="1:9" s="222" customFormat="1">
      <c r="A1656" s="258"/>
      <c r="B1656" s="261"/>
      <c r="C1656" s="259"/>
      <c r="D1656" s="259"/>
      <c r="E1656" s="259"/>
      <c r="F1656" s="260"/>
      <c r="G1656" s="260"/>
      <c r="H1656" s="262"/>
      <c r="I1656" s="260"/>
    </row>
    <row r="1657" spans="1:9" s="222" customFormat="1">
      <c r="A1657" s="258"/>
      <c r="B1657" s="261"/>
      <c r="C1657" s="259"/>
      <c r="D1657" s="259"/>
      <c r="E1657" s="259"/>
      <c r="F1657" s="260"/>
      <c r="G1657" s="260"/>
      <c r="H1657" s="262"/>
      <c r="I1657" s="260"/>
    </row>
    <row r="1658" spans="1:9" s="222" customFormat="1">
      <c r="A1658" s="258"/>
      <c r="B1658" s="261"/>
      <c r="C1658" s="259"/>
      <c r="D1658" s="259"/>
      <c r="E1658" s="259"/>
      <c r="F1658" s="260"/>
      <c r="G1658" s="260"/>
      <c r="H1658" s="262"/>
      <c r="I1658" s="260"/>
    </row>
    <row r="1659" spans="1:9" s="222" customFormat="1">
      <c r="A1659" s="258"/>
      <c r="B1659" s="261"/>
      <c r="C1659" s="259"/>
      <c r="D1659" s="259"/>
      <c r="E1659" s="259"/>
      <c r="F1659" s="260"/>
      <c r="G1659" s="260"/>
      <c r="H1659" s="262"/>
      <c r="I1659" s="260"/>
    </row>
    <row r="1660" spans="1:9" s="222" customFormat="1">
      <c r="A1660" s="258"/>
      <c r="B1660" s="261"/>
      <c r="C1660" s="259"/>
      <c r="D1660" s="259"/>
      <c r="E1660" s="259"/>
      <c r="F1660" s="260"/>
      <c r="G1660" s="260"/>
      <c r="H1660" s="262"/>
      <c r="I1660" s="260"/>
    </row>
    <row r="1661" spans="1:9" s="222" customFormat="1">
      <c r="A1661" s="258"/>
      <c r="B1661" s="261"/>
      <c r="C1661" s="259"/>
      <c r="D1661" s="259"/>
      <c r="E1661" s="259"/>
      <c r="F1661" s="260"/>
      <c r="G1661" s="260"/>
      <c r="H1661" s="262"/>
      <c r="I1661" s="260"/>
    </row>
    <row r="1662" spans="1:9" s="222" customFormat="1">
      <c r="A1662" s="258"/>
      <c r="B1662" s="261"/>
      <c r="C1662" s="259"/>
      <c r="D1662" s="259"/>
      <c r="E1662" s="259"/>
      <c r="F1662" s="260"/>
      <c r="G1662" s="260"/>
      <c r="H1662" s="262"/>
      <c r="I1662" s="260"/>
    </row>
    <row r="1663" spans="1:9" s="222" customFormat="1">
      <c r="A1663" s="258"/>
      <c r="B1663" s="261"/>
      <c r="C1663" s="259"/>
      <c r="D1663" s="259"/>
      <c r="E1663" s="259"/>
      <c r="F1663" s="260"/>
      <c r="G1663" s="260"/>
      <c r="H1663" s="262"/>
      <c r="I1663" s="260"/>
    </row>
    <row r="1664" spans="1:9" s="222" customFormat="1">
      <c r="A1664" s="258"/>
      <c r="B1664" s="261"/>
      <c r="C1664" s="259"/>
      <c r="D1664" s="259"/>
      <c r="E1664" s="259"/>
      <c r="F1664" s="260"/>
      <c r="G1664" s="260"/>
      <c r="H1664" s="262"/>
      <c r="I1664" s="260"/>
    </row>
    <row r="1665" spans="1:9" s="222" customFormat="1">
      <c r="A1665" s="258"/>
      <c r="B1665" s="261"/>
      <c r="C1665" s="259"/>
      <c r="D1665" s="259"/>
      <c r="E1665" s="259"/>
      <c r="F1665" s="260"/>
      <c r="G1665" s="260"/>
      <c r="H1665" s="262"/>
      <c r="I1665" s="260"/>
    </row>
    <row r="1666" spans="1:9" s="222" customFormat="1">
      <c r="A1666" s="258"/>
      <c r="B1666" s="261"/>
      <c r="C1666" s="259"/>
      <c r="D1666" s="259"/>
      <c r="E1666" s="259"/>
      <c r="F1666" s="260"/>
      <c r="G1666" s="260"/>
      <c r="H1666" s="262"/>
      <c r="I1666" s="260"/>
    </row>
    <row r="1667" spans="1:9" s="222" customFormat="1">
      <c r="A1667" s="258"/>
      <c r="B1667" s="261"/>
      <c r="C1667" s="259"/>
      <c r="D1667" s="259"/>
      <c r="E1667" s="259"/>
      <c r="F1667" s="260"/>
      <c r="G1667" s="260"/>
      <c r="H1667" s="262"/>
      <c r="I1667" s="260"/>
    </row>
    <row r="1668" spans="1:9" s="222" customFormat="1">
      <c r="A1668" s="258"/>
      <c r="B1668" s="261"/>
      <c r="C1668" s="259"/>
      <c r="D1668" s="259"/>
      <c r="E1668" s="259"/>
      <c r="F1668" s="260"/>
      <c r="G1668" s="260"/>
      <c r="H1668" s="262"/>
      <c r="I1668" s="260"/>
    </row>
    <row r="1669" spans="1:9" s="222" customFormat="1">
      <c r="A1669" s="258"/>
      <c r="B1669" s="261"/>
      <c r="C1669" s="259"/>
      <c r="D1669" s="259"/>
      <c r="E1669" s="259"/>
      <c r="F1669" s="260"/>
      <c r="G1669" s="260"/>
      <c r="H1669" s="262"/>
      <c r="I1669" s="260"/>
    </row>
    <row r="1670" spans="1:9" s="222" customFormat="1">
      <c r="A1670" s="258"/>
      <c r="B1670" s="261"/>
      <c r="C1670" s="259"/>
      <c r="D1670" s="259"/>
      <c r="E1670" s="259"/>
      <c r="F1670" s="260"/>
      <c r="G1670" s="260"/>
      <c r="H1670" s="262"/>
      <c r="I1670" s="260"/>
    </row>
    <row r="1671" spans="1:9" s="222" customFormat="1">
      <c r="A1671" s="258"/>
      <c r="B1671" s="261"/>
      <c r="C1671" s="259"/>
      <c r="D1671" s="259"/>
      <c r="E1671" s="259"/>
      <c r="F1671" s="260"/>
      <c r="G1671" s="260"/>
      <c r="H1671" s="262"/>
      <c r="I1671" s="260"/>
    </row>
    <row r="1672" spans="1:9" s="222" customFormat="1">
      <c r="A1672" s="258"/>
      <c r="B1672" s="261"/>
      <c r="C1672" s="259"/>
      <c r="D1672" s="259"/>
      <c r="E1672" s="259"/>
      <c r="F1672" s="260"/>
      <c r="G1672" s="260"/>
      <c r="H1672" s="262"/>
      <c r="I1672" s="260"/>
    </row>
    <row r="1673" spans="1:9" s="222" customFormat="1">
      <c r="A1673" s="258"/>
      <c r="B1673" s="261"/>
      <c r="C1673" s="259"/>
      <c r="D1673" s="259"/>
      <c r="E1673" s="259"/>
      <c r="F1673" s="260"/>
      <c r="G1673" s="260"/>
      <c r="H1673" s="262"/>
      <c r="I1673" s="260"/>
    </row>
    <row r="1674" spans="1:9" s="222" customFormat="1">
      <c r="A1674" s="258"/>
      <c r="B1674" s="261"/>
      <c r="C1674" s="259"/>
      <c r="D1674" s="259"/>
      <c r="E1674" s="259"/>
      <c r="F1674" s="260"/>
      <c r="G1674" s="260"/>
      <c r="H1674" s="262"/>
      <c r="I1674" s="260"/>
    </row>
    <row r="1675" spans="1:9" s="222" customFormat="1">
      <c r="A1675" s="258"/>
      <c r="B1675" s="261"/>
      <c r="C1675" s="259"/>
      <c r="D1675" s="259"/>
      <c r="E1675" s="259"/>
      <c r="F1675" s="260"/>
      <c r="G1675" s="260"/>
      <c r="H1675" s="262"/>
      <c r="I1675" s="260"/>
    </row>
    <row r="1676" spans="1:9" s="222" customFormat="1">
      <c r="A1676" s="258"/>
      <c r="B1676" s="261"/>
      <c r="C1676" s="259"/>
      <c r="D1676" s="259"/>
      <c r="E1676" s="259"/>
      <c r="F1676" s="260"/>
      <c r="G1676" s="260"/>
      <c r="H1676" s="262"/>
      <c r="I1676" s="260"/>
    </row>
    <row r="1677" spans="1:9" s="222" customFormat="1">
      <c r="A1677" s="258"/>
      <c r="B1677" s="261"/>
      <c r="C1677" s="259"/>
      <c r="D1677" s="259"/>
      <c r="E1677" s="259"/>
      <c r="F1677" s="260"/>
      <c r="G1677" s="260"/>
      <c r="H1677" s="262"/>
      <c r="I1677" s="260"/>
    </row>
    <row r="1678" spans="1:9" s="222" customFormat="1">
      <c r="A1678" s="258"/>
      <c r="B1678" s="261"/>
      <c r="C1678" s="259"/>
      <c r="D1678" s="259"/>
      <c r="E1678" s="259"/>
      <c r="F1678" s="260"/>
      <c r="G1678" s="260"/>
      <c r="H1678" s="262"/>
      <c r="I1678" s="260"/>
    </row>
    <row r="1679" spans="1:9" s="222" customFormat="1">
      <c r="A1679" s="258"/>
      <c r="B1679" s="261"/>
      <c r="C1679" s="259"/>
      <c r="D1679" s="259"/>
      <c r="E1679" s="259"/>
      <c r="F1679" s="260"/>
      <c r="G1679" s="260"/>
      <c r="H1679" s="262"/>
      <c r="I1679" s="260"/>
    </row>
    <row r="1680" spans="1:9" s="222" customFormat="1">
      <c r="A1680" s="258"/>
      <c r="B1680" s="261"/>
      <c r="C1680" s="259"/>
      <c r="D1680" s="259"/>
      <c r="E1680" s="259"/>
      <c r="F1680" s="260"/>
      <c r="G1680" s="260"/>
      <c r="H1680" s="262"/>
      <c r="I1680" s="260"/>
    </row>
    <row r="1681" spans="1:9" s="222" customFormat="1">
      <c r="A1681" s="258"/>
      <c r="B1681" s="261"/>
      <c r="C1681" s="259"/>
      <c r="D1681" s="259"/>
      <c r="E1681" s="259"/>
      <c r="F1681" s="260"/>
      <c r="G1681" s="260"/>
      <c r="H1681" s="262"/>
      <c r="I1681" s="260"/>
    </row>
    <row r="1682" spans="1:9" s="222" customFormat="1">
      <c r="A1682" s="258"/>
      <c r="B1682" s="261"/>
      <c r="C1682" s="259"/>
      <c r="D1682" s="259"/>
      <c r="E1682" s="259"/>
      <c r="F1682" s="260"/>
      <c r="G1682" s="260"/>
      <c r="H1682" s="262"/>
      <c r="I1682" s="260"/>
    </row>
    <row r="1683" spans="1:9" s="222" customFormat="1">
      <c r="A1683" s="258"/>
      <c r="B1683" s="261"/>
      <c r="C1683" s="259"/>
      <c r="D1683" s="259"/>
      <c r="E1683" s="259"/>
      <c r="F1683" s="260"/>
      <c r="G1683" s="260"/>
      <c r="H1683" s="262"/>
      <c r="I1683" s="260"/>
    </row>
    <row r="1684" spans="1:9" s="222" customFormat="1">
      <c r="A1684" s="258"/>
      <c r="B1684" s="261"/>
      <c r="C1684" s="259"/>
      <c r="D1684" s="259"/>
      <c r="E1684" s="259"/>
      <c r="F1684" s="260"/>
      <c r="G1684" s="260"/>
      <c r="H1684" s="262"/>
      <c r="I1684" s="260"/>
    </row>
    <row r="1685" spans="1:9" s="222" customFormat="1">
      <c r="A1685" s="258"/>
      <c r="B1685" s="261"/>
      <c r="C1685" s="259"/>
      <c r="D1685" s="259"/>
      <c r="E1685" s="259"/>
      <c r="F1685" s="260"/>
      <c r="G1685" s="260"/>
      <c r="H1685" s="262"/>
      <c r="I1685" s="260"/>
    </row>
    <row r="1686" spans="1:9" s="222" customFormat="1">
      <c r="A1686" s="258"/>
      <c r="B1686" s="261"/>
      <c r="C1686" s="259"/>
      <c r="D1686" s="259"/>
      <c r="E1686" s="259"/>
      <c r="F1686" s="260"/>
      <c r="G1686" s="260"/>
      <c r="H1686" s="262"/>
      <c r="I1686" s="260"/>
    </row>
    <row r="1687" spans="1:9" s="222" customFormat="1">
      <c r="A1687" s="258"/>
      <c r="B1687" s="261"/>
      <c r="C1687" s="259"/>
      <c r="D1687" s="259"/>
      <c r="E1687" s="259"/>
      <c r="F1687" s="260"/>
      <c r="G1687" s="260"/>
      <c r="H1687" s="262"/>
      <c r="I1687" s="260"/>
    </row>
    <row r="1688" spans="1:9" s="222" customFormat="1">
      <c r="A1688" s="258"/>
      <c r="B1688" s="261"/>
      <c r="C1688" s="259"/>
      <c r="D1688" s="259"/>
      <c r="E1688" s="259"/>
      <c r="F1688" s="260"/>
      <c r="G1688" s="260"/>
      <c r="H1688" s="262"/>
      <c r="I1688" s="260"/>
    </row>
    <row r="1689" spans="1:9" s="222" customFormat="1">
      <c r="A1689" s="258"/>
      <c r="B1689" s="261"/>
      <c r="C1689" s="259"/>
      <c r="D1689" s="259"/>
      <c r="E1689" s="259"/>
      <c r="F1689" s="260"/>
      <c r="G1689" s="260"/>
      <c r="H1689" s="262"/>
      <c r="I1689" s="260"/>
    </row>
    <row r="1690" spans="1:9" s="222" customFormat="1">
      <c r="A1690" s="258"/>
      <c r="B1690" s="261"/>
      <c r="C1690" s="259"/>
      <c r="D1690" s="259"/>
      <c r="E1690" s="259"/>
      <c r="F1690" s="260"/>
      <c r="G1690" s="260"/>
      <c r="H1690" s="262"/>
      <c r="I1690" s="260"/>
    </row>
    <row r="1691" spans="1:9" s="222" customFormat="1">
      <c r="A1691" s="258"/>
      <c r="B1691" s="261"/>
      <c r="C1691" s="259"/>
      <c r="D1691" s="259"/>
      <c r="E1691" s="259"/>
      <c r="F1691" s="260"/>
      <c r="G1691" s="260"/>
      <c r="H1691" s="262"/>
      <c r="I1691" s="260"/>
    </row>
    <row r="1692" spans="1:9" s="222" customFormat="1">
      <c r="A1692" s="258"/>
      <c r="B1692" s="261"/>
      <c r="C1692" s="259"/>
      <c r="D1692" s="259"/>
      <c r="E1692" s="259"/>
      <c r="F1692" s="260"/>
      <c r="G1692" s="260"/>
      <c r="H1692" s="262"/>
      <c r="I1692" s="260"/>
    </row>
    <row r="1693" spans="1:9" s="222" customFormat="1">
      <c r="A1693" s="258"/>
      <c r="B1693" s="261"/>
      <c r="C1693" s="259"/>
      <c r="D1693" s="259"/>
      <c r="E1693" s="259"/>
      <c r="F1693" s="260"/>
      <c r="G1693" s="260"/>
      <c r="H1693" s="262"/>
      <c r="I1693" s="260"/>
    </row>
    <row r="1694" spans="1:9" s="222" customFormat="1">
      <c r="A1694" s="258"/>
      <c r="B1694" s="261"/>
      <c r="C1694" s="259"/>
      <c r="D1694" s="259"/>
      <c r="E1694" s="259"/>
      <c r="F1694" s="260"/>
      <c r="G1694" s="260"/>
      <c r="H1694" s="262"/>
      <c r="I1694" s="260"/>
    </row>
    <row r="1695" spans="1:9" s="222" customFormat="1">
      <c r="A1695" s="258"/>
      <c r="B1695" s="261"/>
      <c r="C1695" s="259"/>
      <c r="D1695" s="259"/>
      <c r="E1695" s="259"/>
      <c r="F1695" s="260"/>
      <c r="G1695" s="260"/>
      <c r="H1695" s="262"/>
      <c r="I1695" s="260"/>
    </row>
    <row r="1696" spans="1:9" s="222" customFormat="1">
      <c r="A1696" s="258"/>
      <c r="B1696" s="261"/>
      <c r="C1696" s="259"/>
      <c r="D1696" s="259"/>
      <c r="E1696" s="259"/>
      <c r="F1696" s="260"/>
      <c r="G1696" s="260"/>
      <c r="H1696" s="262"/>
      <c r="I1696" s="260"/>
    </row>
    <row r="1697" spans="1:9" s="222" customFormat="1">
      <c r="A1697" s="258"/>
      <c r="B1697" s="261"/>
      <c r="C1697" s="259"/>
      <c r="D1697" s="259"/>
      <c r="E1697" s="259"/>
      <c r="F1697" s="260"/>
      <c r="G1697" s="260"/>
      <c r="H1697" s="262"/>
      <c r="I1697" s="260"/>
    </row>
    <row r="1698" spans="1:9" s="222" customFormat="1">
      <c r="A1698" s="258"/>
      <c r="B1698" s="261"/>
      <c r="C1698" s="259"/>
      <c r="D1698" s="259"/>
      <c r="E1698" s="259"/>
      <c r="F1698" s="260"/>
      <c r="G1698" s="260"/>
      <c r="H1698" s="262"/>
      <c r="I1698" s="260"/>
    </row>
    <row r="1699" spans="1:9" s="222" customFormat="1">
      <c r="A1699" s="258"/>
      <c r="B1699" s="261"/>
      <c r="C1699" s="259"/>
      <c r="D1699" s="259"/>
      <c r="E1699" s="259"/>
      <c r="F1699" s="260"/>
      <c r="G1699" s="260"/>
      <c r="H1699" s="262"/>
      <c r="I1699" s="260"/>
    </row>
    <row r="1700" spans="1:9" s="222" customFormat="1">
      <c r="A1700" s="258"/>
      <c r="B1700" s="261"/>
      <c r="C1700" s="259"/>
      <c r="D1700" s="259"/>
      <c r="E1700" s="259"/>
      <c r="F1700" s="260"/>
      <c r="G1700" s="260"/>
      <c r="H1700" s="262"/>
      <c r="I1700" s="260"/>
    </row>
    <row r="1701" spans="1:9" s="222" customFormat="1">
      <c r="A1701" s="258"/>
      <c r="B1701" s="261"/>
      <c r="C1701" s="259"/>
      <c r="D1701" s="259"/>
      <c r="E1701" s="259"/>
      <c r="F1701" s="260"/>
      <c r="G1701" s="260"/>
      <c r="H1701" s="262"/>
      <c r="I1701" s="260"/>
    </row>
    <row r="1702" spans="1:9" s="222" customFormat="1">
      <c r="A1702" s="258"/>
      <c r="B1702" s="261"/>
      <c r="C1702" s="259"/>
      <c r="D1702" s="259"/>
      <c r="E1702" s="259"/>
      <c r="F1702" s="260"/>
      <c r="G1702" s="260"/>
      <c r="H1702" s="262"/>
      <c r="I1702" s="260"/>
    </row>
    <row r="1703" spans="1:9" s="222" customFormat="1">
      <c r="A1703" s="258"/>
      <c r="B1703" s="261"/>
      <c r="C1703" s="259"/>
      <c r="D1703" s="259"/>
      <c r="E1703" s="259"/>
      <c r="F1703" s="260"/>
      <c r="G1703" s="260"/>
      <c r="H1703" s="262"/>
      <c r="I1703" s="260"/>
    </row>
    <row r="1704" spans="1:9" s="222" customFormat="1">
      <c r="A1704" s="258"/>
      <c r="B1704" s="261"/>
      <c r="C1704" s="259"/>
      <c r="D1704" s="259"/>
      <c r="E1704" s="259"/>
      <c r="F1704" s="260"/>
      <c r="G1704" s="260"/>
      <c r="H1704" s="262"/>
      <c r="I1704" s="260"/>
    </row>
    <row r="1705" spans="1:9" s="222" customFormat="1">
      <c r="A1705" s="258"/>
      <c r="B1705" s="261"/>
      <c r="C1705" s="259"/>
      <c r="D1705" s="259"/>
      <c r="E1705" s="259"/>
      <c r="F1705" s="260"/>
      <c r="G1705" s="260"/>
      <c r="H1705" s="262"/>
      <c r="I1705" s="260"/>
    </row>
    <row r="1706" spans="1:9" s="222" customFormat="1">
      <c r="A1706" s="258"/>
      <c r="B1706" s="261"/>
      <c r="C1706" s="259"/>
      <c r="D1706" s="259"/>
      <c r="E1706" s="259"/>
      <c r="F1706" s="260"/>
      <c r="G1706" s="260"/>
      <c r="H1706" s="262"/>
      <c r="I1706" s="260"/>
    </row>
    <row r="1707" spans="1:9" s="222" customFormat="1">
      <c r="A1707" s="258"/>
      <c r="B1707" s="261"/>
      <c r="C1707" s="259"/>
      <c r="D1707" s="259"/>
      <c r="E1707" s="259"/>
      <c r="F1707" s="260"/>
      <c r="G1707" s="260"/>
      <c r="H1707" s="262"/>
      <c r="I1707" s="260"/>
    </row>
    <row r="1708" spans="1:9" s="222" customFormat="1">
      <c r="A1708" s="258"/>
      <c r="B1708" s="261"/>
      <c r="C1708" s="259"/>
      <c r="D1708" s="259"/>
      <c r="E1708" s="259"/>
      <c r="F1708" s="260"/>
      <c r="G1708" s="260"/>
      <c r="H1708" s="262"/>
      <c r="I1708" s="260"/>
    </row>
    <row r="1709" spans="1:9" s="222" customFormat="1">
      <c r="A1709" s="258"/>
      <c r="B1709" s="261"/>
      <c r="C1709" s="259"/>
      <c r="D1709" s="259"/>
      <c r="E1709" s="259"/>
      <c r="F1709" s="260"/>
      <c r="G1709" s="260"/>
      <c r="H1709" s="262"/>
      <c r="I1709" s="260"/>
    </row>
    <row r="1710" spans="1:9" s="222" customFormat="1">
      <c r="A1710" s="258"/>
      <c r="B1710" s="261"/>
      <c r="C1710" s="259"/>
      <c r="D1710" s="259"/>
      <c r="E1710" s="259"/>
      <c r="F1710" s="260"/>
      <c r="G1710" s="260"/>
      <c r="H1710" s="262"/>
      <c r="I1710" s="260"/>
    </row>
    <row r="1711" spans="1:9" s="222" customFormat="1">
      <c r="A1711" s="258"/>
      <c r="B1711" s="261"/>
      <c r="C1711" s="259"/>
      <c r="D1711" s="259"/>
      <c r="E1711" s="259"/>
      <c r="F1711" s="260"/>
      <c r="G1711" s="260"/>
      <c r="H1711" s="262"/>
      <c r="I1711" s="260"/>
    </row>
    <row r="1712" spans="1:9" s="222" customFormat="1">
      <c r="A1712" s="258"/>
      <c r="B1712" s="261"/>
      <c r="C1712" s="259"/>
      <c r="D1712" s="259"/>
      <c r="E1712" s="259"/>
      <c r="F1712" s="260"/>
      <c r="G1712" s="260"/>
      <c r="H1712" s="262"/>
      <c r="I1712" s="260"/>
    </row>
    <row r="1713" spans="1:9" s="222" customFormat="1">
      <c r="A1713" s="258"/>
      <c r="B1713" s="261"/>
      <c r="C1713" s="259"/>
      <c r="D1713" s="259"/>
      <c r="E1713" s="259"/>
      <c r="F1713" s="260"/>
      <c r="G1713" s="260"/>
      <c r="H1713" s="262"/>
      <c r="I1713" s="260"/>
    </row>
    <row r="1714" spans="1:9" s="222" customFormat="1">
      <c r="A1714" s="258"/>
      <c r="B1714" s="261"/>
      <c r="C1714" s="259"/>
      <c r="D1714" s="259"/>
      <c r="E1714" s="259"/>
      <c r="F1714" s="260"/>
      <c r="G1714" s="260"/>
      <c r="H1714" s="262"/>
      <c r="I1714" s="260"/>
    </row>
    <row r="1715" spans="1:9" s="222" customFormat="1">
      <c r="A1715" s="258"/>
      <c r="B1715" s="261"/>
      <c r="C1715" s="259"/>
      <c r="D1715" s="259"/>
      <c r="E1715" s="259"/>
      <c r="F1715" s="260"/>
      <c r="G1715" s="260"/>
      <c r="H1715" s="262"/>
      <c r="I1715" s="260"/>
    </row>
    <row r="1716" spans="1:9" s="222" customFormat="1">
      <c r="A1716" s="258"/>
      <c r="B1716" s="261"/>
      <c r="C1716" s="259"/>
      <c r="D1716" s="259"/>
      <c r="E1716" s="259"/>
      <c r="F1716" s="260"/>
      <c r="G1716" s="260"/>
      <c r="H1716" s="262"/>
      <c r="I1716" s="260"/>
    </row>
    <row r="1717" spans="1:9" s="222" customFormat="1">
      <c r="A1717" s="258"/>
      <c r="B1717" s="261"/>
      <c r="C1717" s="259"/>
      <c r="D1717" s="259"/>
      <c r="E1717" s="259"/>
      <c r="F1717" s="260"/>
      <c r="G1717" s="260"/>
      <c r="H1717" s="262"/>
      <c r="I1717" s="260"/>
    </row>
    <row r="1718" spans="1:9" s="222" customFormat="1">
      <c r="A1718" s="258"/>
      <c r="B1718" s="261"/>
      <c r="C1718" s="259"/>
      <c r="D1718" s="259"/>
      <c r="E1718" s="259"/>
      <c r="F1718" s="260"/>
      <c r="G1718" s="260"/>
      <c r="H1718" s="262"/>
      <c r="I1718" s="260"/>
    </row>
    <row r="1719" spans="1:9" s="222" customFormat="1">
      <c r="A1719" s="258"/>
      <c r="B1719" s="261"/>
      <c r="C1719" s="259"/>
      <c r="D1719" s="259"/>
      <c r="E1719" s="259"/>
      <c r="F1719" s="260"/>
      <c r="G1719" s="260"/>
      <c r="H1719" s="262"/>
      <c r="I1719" s="260"/>
    </row>
    <row r="1720" spans="1:9" s="222" customFormat="1">
      <c r="A1720" s="258"/>
      <c r="B1720" s="261"/>
      <c r="C1720" s="259"/>
      <c r="D1720" s="259"/>
      <c r="E1720" s="259"/>
      <c r="F1720" s="260"/>
      <c r="G1720" s="260"/>
      <c r="H1720" s="262"/>
      <c r="I1720" s="260"/>
    </row>
    <row r="1721" spans="1:9" s="222" customFormat="1">
      <c r="A1721" s="258"/>
      <c r="B1721" s="261"/>
      <c r="C1721" s="259"/>
      <c r="D1721" s="259"/>
      <c r="E1721" s="259"/>
      <c r="F1721" s="260"/>
      <c r="G1721" s="260"/>
      <c r="H1721" s="262"/>
      <c r="I1721" s="260"/>
    </row>
    <row r="1722" spans="1:9" s="222" customFormat="1">
      <c r="A1722" s="258"/>
      <c r="B1722" s="261"/>
      <c r="C1722" s="259"/>
      <c r="D1722" s="259"/>
      <c r="E1722" s="259"/>
      <c r="F1722" s="260"/>
      <c r="G1722" s="260"/>
      <c r="H1722" s="262"/>
      <c r="I1722" s="260"/>
    </row>
    <row r="1723" spans="1:9" s="222" customFormat="1">
      <c r="A1723" s="258"/>
      <c r="B1723" s="261"/>
      <c r="C1723" s="259"/>
      <c r="D1723" s="259"/>
      <c r="E1723" s="259"/>
      <c r="F1723" s="260"/>
      <c r="G1723" s="260"/>
      <c r="H1723" s="262"/>
      <c r="I1723" s="260"/>
    </row>
    <row r="1724" spans="1:9" s="222" customFormat="1">
      <c r="A1724" s="258"/>
      <c r="B1724" s="261"/>
      <c r="C1724" s="259"/>
      <c r="D1724" s="259"/>
      <c r="E1724" s="259"/>
      <c r="F1724" s="260"/>
      <c r="G1724" s="260"/>
      <c r="H1724" s="262"/>
      <c r="I1724" s="260"/>
    </row>
    <row r="1725" spans="1:9" s="222" customFormat="1">
      <c r="A1725" s="258"/>
      <c r="B1725" s="261"/>
      <c r="C1725" s="259"/>
      <c r="D1725" s="259"/>
      <c r="E1725" s="259"/>
      <c r="F1725" s="260"/>
      <c r="G1725" s="260"/>
      <c r="H1725" s="262"/>
      <c r="I1725" s="260"/>
    </row>
    <row r="1726" spans="1:9" s="222" customFormat="1">
      <c r="A1726" s="258"/>
      <c r="B1726" s="261"/>
      <c r="C1726" s="259"/>
      <c r="D1726" s="259"/>
      <c r="E1726" s="259"/>
      <c r="F1726" s="260"/>
      <c r="G1726" s="260"/>
      <c r="H1726" s="262"/>
      <c r="I1726" s="260"/>
    </row>
    <row r="1727" spans="1:9" s="222" customFormat="1">
      <c r="A1727" s="258"/>
      <c r="B1727" s="261"/>
      <c r="C1727" s="259"/>
      <c r="D1727" s="259"/>
      <c r="E1727" s="259"/>
      <c r="F1727" s="260"/>
      <c r="G1727" s="260"/>
      <c r="H1727" s="262"/>
      <c r="I1727" s="260"/>
    </row>
    <row r="1728" spans="1:9" s="222" customFormat="1">
      <c r="A1728" s="258"/>
      <c r="B1728" s="261"/>
      <c r="C1728" s="259"/>
      <c r="D1728" s="259"/>
      <c r="E1728" s="259"/>
      <c r="F1728" s="260"/>
      <c r="G1728" s="260"/>
      <c r="H1728" s="262"/>
      <c r="I1728" s="260"/>
    </row>
    <row r="1729" spans="1:9" s="222" customFormat="1">
      <c r="A1729" s="258"/>
      <c r="B1729" s="261"/>
      <c r="C1729" s="259"/>
      <c r="D1729" s="259"/>
      <c r="E1729" s="259"/>
      <c r="F1729" s="260"/>
      <c r="G1729" s="260"/>
      <c r="H1729" s="262"/>
      <c r="I1729" s="260"/>
    </row>
    <row r="1730" spans="1:9" s="222" customFormat="1">
      <c r="A1730" s="258"/>
      <c r="B1730" s="261"/>
      <c r="C1730" s="259"/>
      <c r="D1730" s="259"/>
      <c r="E1730" s="259"/>
      <c r="F1730" s="260"/>
      <c r="G1730" s="260"/>
      <c r="H1730" s="262"/>
      <c r="I1730" s="260"/>
    </row>
    <row r="1731" spans="1:9" s="222" customFormat="1">
      <c r="A1731" s="258"/>
      <c r="B1731" s="261"/>
      <c r="C1731" s="259"/>
      <c r="D1731" s="259"/>
      <c r="E1731" s="259"/>
      <c r="F1731" s="260"/>
      <c r="G1731" s="260"/>
      <c r="H1731" s="262"/>
      <c r="I1731" s="260"/>
    </row>
    <row r="1732" spans="1:9" s="222" customFormat="1">
      <c r="A1732" s="258"/>
      <c r="B1732" s="261"/>
      <c r="C1732" s="259"/>
      <c r="D1732" s="259"/>
      <c r="E1732" s="259"/>
      <c r="F1732" s="260"/>
      <c r="G1732" s="260"/>
      <c r="H1732" s="262"/>
      <c r="I1732" s="260"/>
    </row>
    <row r="1733" spans="1:9" s="222" customFormat="1">
      <c r="A1733" s="258"/>
      <c r="B1733" s="261"/>
      <c r="C1733" s="259"/>
      <c r="D1733" s="259"/>
      <c r="E1733" s="259"/>
      <c r="F1733" s="260"/>
      <c r="G1733" s="260"/>
      <c r="H1733" s="262"/>
      <c r="I1733" s="260"/>
    </row>
    <row r="1734" spans="1:9" s="222" customFormat="1">
      <c r="A1734" s="258"/>
      <c r="B1734" s="261"/>
      <c r="C1734" s="259"/>
      <c r="D1734" s="259"/>
      <c r="E1734" s="259"/>
      <c r="F1734" s="260"/>
      <c r="G1734" s="260"/>
      <c r="H1734" s="262"/>
      <c r="I1734" s="260"/>
    </row>
    <row r="1735" spans="1:9" s="222" customFormat="1">
      <c r="A1735" s="258"/>
      <c r="B1735" s="261"/>
      <c r="C1735" s="259"/>
      <c r="D1735" s="259"/>
      <c r="E1735" s="259"/>
      <c r="F1735" s="260"/>
      <c r="G1735" s="260"/>
      <c r="H1735" s="262"/>
      <c r="I1735" s="260"/>
    </row>
    <row r="1736" spans="1:9" s="222" customFormat="1">
      <c r="A1736" s="258"/>
      <c r="B1736" s="261"/>
      <c r="C1736" s="259"/>
      <c r="D1736" s="259"/>
      <c r="E1736" s="259"/>
      <c r="F1736" s="260"/>
      <c r="G1736" s="260"/>
      <c r="H1736" s="262"/>
      <c r="I1736" s="260"/>
    </row>
    <row r="1737" spans="1:9" s="222" customFormat="1">
      <c r="A1737" s="258"/>
      <c r="B1737" s="261"/>
      <c r="C1737" s="259"/>
      <c r="D1737" s="259"/>
      <c r="E1737" s="259"/>
      <c r="F1737" s="260"/>
      <c r="G1737" s="260"/>
      <c r="H1737" s="262"/>
      <c r="I1737" s="260"/>
    </row>
    <row r="1738" spans="1:9" s="222" customFormat="1">
      <c r="A1738" s="258"/>
      <c r="B1738" s="261"/>
      <c r="C1738" s="259"/>
      <c r="D1738" s="259"/>
      <c r="E1738" s="259"/>
      <c r="F1738" s="260"/>
      <c r="G1738" s="260"/>
      <c r="H1738" s="262"/>
      <c r="I1738" s="260"/>
    </row>
    <row r="1739" spans="1:9" s="222" customFormat="1">
      <c r="A1739" s="258"/>
      <c r="B1739" s="261"/>
      <c r="C1739" s="259"/>
      <c r="D1739" s="259"/>
      <c r="E1739" s="259"/>
      <c r="F1739" s="260"/>
      <c r="G1739" s="260"/>
      <c r="H1739" s="262"/>
      <c r="I1739" s="260"/>
    </row>
    <row r="1740" spans="1:9" s="222" customFormat="1">
      <c r="A1740" s="258"/>
      <c r="B1740" s="261"/>
      <c r="C1740" s="259"/>
      <c r="D1740" s="259"/>
      <c r="E1740" s="259"/>
      <c r="F1740" s="260"/>
      <c r="G1740" s="260"/>
      <c r="H1740" s="262"/>
      <c r="I1740" s="260"/>
    </row>
    <row r="1741" spans="1:9" s="222" customFormat="1">
      <c r="A1741" s="258"/>
      <c r="B1741" s="261"/>
      <c r="C1741" s="259"/>
      <c r="D1741" s="259"/>
      <c r="E1741" s="259"/>
      <c r="F1741" s="260"/>
      <c r="G1741" s="260"/>
      <c r="H1741" s="262"/>
      <c r="I1741" s="260"/>
    </row>
    <row r="1742" spans="1:9" s="222" customFormat="1">
      <c r="A1742" s="258"/>
      <c r="B1742" s="261"/>
      <c r="C1742" s="259"/>
      <c r="D1742" s="259"/>
      <c r="E1742" s="259"/>
      <c r="F1742" s="260"/>
      <c r="G1742" s="260"/>
      <c r="H1742" s="262"/>
      <c r="I1742" s="260"/>
    </row>
    <row r="1743" spans="1:9" s="222" customFormat="1">
      <c r="A1743" s="258"/>
      <c r="B1743" s="261"/>
      <c r="C1743" s="259"/>
      <c r="D1743" s="259"/>
      <c r="E1743" s="259"/>
      <c r="F1743" s="260"/>
      <c r="G1743" s="260"/>
      <c r="H1743" s="262"/>
      <c r="I1743" s="260"/>
    </row>
    <row r="1744" spans="1:9" s="222" customFormat="1">
      <c r="A1744" s="258"/>
      <c r="B1744" s="261"/>
      <c r="C1744" s="259"/>
      <c r="D1744" s="259"/>
      <c r="E1744" s="259"/>
      <c r="F1744" s="260"/>
      <c r="G1744" s="260"/>
      <c r="H1744" s="262"/>
      <c r="I1744" s="260"/>
    </row>
    <row r="1745" spans="1:9" s="222" customFormat="1">
      <c r="A1745" s="258"/>
      <c r="B1745" s="261"/>
      <c r="C1745" s="259"/>
      <c r="D1745" s="259"/>
      <c r="E1745" s="259"/>
      <c r="F1745" s="260"/>
      <c r="G1745" s="260"/>
      <c r="H1745" s="262"/>
      <c r="I1745" s="260"/>
    </row>
    <row r="1746" spans="1:9" s="222" customFormat="1">
      <c r="A1746" s="258"/>
      <c r="B1746" s="261"/>
      <c r="C1746" s="259"/>
      <c r="D1746" s="259"/>
      <c r="E1746" s="259"/>
      <c r="F1746" s="260"/>
      <c r="G1746" s="260"/>
      <c r="H1746" s="262"/>
      <c r="I1746" s="260"/>
    </row>
    <row r="1747" spans="1:9" s="222" customFormat="1">
      <c r="A1747" s="258"/>
      <c r="B1747" s="261"/>
      <c r="C1747" s="259"/>
      <c r="D1747" s="259"/>
      <c r="E1747" s="259"/>
      <c r="F1747" s="260"/>
      <c r="G1747" s="260"/>
      <c r="H1747" s="262"/>
      <c r="I1747" s="260"/>
    </row>
    <row r="1748" spans="1:9" s="222" customFormat="1">
      <c r="A1748" s="258"/>
      <c r="B1748" s="261"/>
      <c r="C1748" s="259"/>
      <c r="D1748" s="259"/>
      <c r="E1748" s="259"/>
      <c r="F1748" s="260"/>
      <c r="G1748" s="260"/>
      <c r="H1748" s="262"/>
      <c r="I1748" s="260"/>
    </row>
    <row r="1749" spans="1:9" s="222" customFormat="1">
      <c r="A1749" s="258"/>
      <c r="B1749" s="261"/>
      <c r="C1749" s="259"/>
      <c r="D1749" s="259"/>
      <c r="E1749" s="259"/>
      <c r="F1749" s="260"/>
      <c r="G1749" s="260"/>
      <c r="H1749" s="262"/>
      <c r="I1749" s="260"/>
    </row>
    <row r="1750" spans="1:9" s="222" customFormat="1">
      <c r="A1750" s="258"/>
      <c r="B1750" s="261"/>
      <c r="C1750" s="259"/>
      <c r="D1750" s="259"/>
      <c r="E1750" s="259"/>
      <c r="F1750" s="260"/>
      <c r="G1750" s="260"/>
      <c r="H1750" s="262"/>
      <c r="I1750" s="260"/>
    </row>
    <row r="1751" spans="1:9" s="222" customFormat="1">
      <c r="A1751" s="258"/>
      <c r="B1751" s="261"/>
      <c r="C1751" s="259"/>
      <c r="D1751" s="259"/>
      <c r="E1751" s="259"/>
      <c r="F1751" s="260"/>
      <c r="G1751" s="260"/>
      <c r="H1751" s="262"/>
      <c r="I1751" s="260"/>
    </row>
    <row r="1752" spans="1:9" s="222" customFormat="1">
      <c r="A1752" s="258"/>
      <c r="B1752" s="261"/>
      <c r="C1752" s="259"/>
      <c r="D1752" s="259"/>
      <c r="E1752" s="259"/>
      <c r="F1752" s="260"/>
      <c r="G1752" s="260"/>
      <c r="H1752" s="262"/>
      <c r="I1752" s="260"/>
    </row>
    <row r="1753" spans="1:9" s="222" customFormat="1">
      <c r="A1753" s="258"/>
      <c r="B1753" s="261"/>
      <c r="C1753" s="259"/>
      <c r="D1753" s="259"/>
      <c r="E1753" s="259"/>
      <c r="F1753" s="260"/>
      <c r="G1753" s="260"/>
      <c r="H1753" s="262"/>
      <c r="I1753" s="260"/>
    </row>
    <row r="1754" spans="1:9" s="222" customFormat="1">
      <c r="A1754" s="258"/>
      <c r="B1754" s="261"/>
      <c r="C1754" s="259"/>
      <c r="D1754" s="259"/>
      <c r="E1754" s="259"/>
      <c r="F1754" s="260"/>
      <c r="G1754" s="260"/>
      <c r="H1754" s="262"/>
      <c r="I1754" s="260"/>
    </row>
    <row r="1755" spans="1:9" s="222" customFormat="1">
      <c r="A1755" s="258"/>
      <c r="B1755" s="261"/>
      <c r="C1755" s="259"/>
      <c r="D1755" s="259"/>
      <c r="E1755" s="259"/>
      <c r="F1755" s="260"/>
      <c r="G1755" s="260"/>
      <c r="H1755" s="262"/>
      <c r="I1755" s="260"/>
    </row>
    <row r="1756" spans="1:9" s="222" customFormat="1">
      <c r="A1756" s="258"/>
      <c r="B1756" s="261"/>
      <c r="C1756" s="259"/>
      <c r="D1756" s="259"/>
      <c r="E1756" s="259"/>
      <c r="F1756" s="260"/>
      <c r="G1756" s="260"/>
      <c r="H1756" s="262"/>
      <c r="I1756" s="260"/>
    </row>
    <row r="1757" spans="1:9" s="222" customFormat="1">
      <c r="A1757" s="258"/>
      <c r="B1757" s="261"/>
      <c r="C1757" s="259"/>
      <c r="D1757" s="259"/>
      <c r="E1757" s="259"/>
      <c r="F1757" s="260"/>
      <c r="G1757" s="260"/>
      <c r="H1757" s="262"/>
      <c r="I1757" s="260"/>
    </row>
    <row r="1758" spans="1:9" s="222" customFormat="1">
      <c r="A1758" s="258"/>
      <c r="B1758" s="261"/>
      <c r="C1758" s="259"/>
      <c r="D1758" s="259"/>
      <c r="E1758" s="259"/>
      <c r="F1758" s="260"/>
      <c r="G1758" s="260"/>
      <c r="H1758" s="262"/>
      <c r="I1758" s="260"/>
    </row>
    <row r="1759" spans="1:9" s="222" customFormat="1">
      <c r="A1759" s="258"/>
      <c r="B1759" s="261"/>
      <c r="C1759" s="259"/>
      <c r="D1759" s="259"/>
      <c r="E1759" s="259"/>
      <c r="F1759" s="260"/>
      <c r="G1759" s="260"/>
      <c r="H1759" s="262"/>
      <c r="I1759" s="260"/>
    </row>
    <row r="1760" spans="1:9" s="222" customFormat="1">
      <c r="A1760" s="258"/>
      <c r="B1760" s="261"/>
      <c r="C1760" s="259"/>
      <c r="D1760" s="259"/>
      <c r="E1760" s="259"/>
      <c r="F1760" s="260"/>
      <c r="G1760" s="260"/>
      <c r="H1760" s="262"/>
      <c r="I1760" s="260"/>
    </row>
    <row r="1761" spans="1:9" s="222" customFormat="1">
      <c r="A1761" s="258"/>
      <c r="B1761" s="261"/>
      <c r="C1761" s="259"/>
      <c r="D1761" s="259"/>
      <c r="E1761" s="259"/>
      <c r="F1761" s="260"/>
      <c r="G1761" s="260"/>
      <c r="H1761" s="262"/>
      <c r="I1761" s="260"/>
    </row>
    <row r="1762" spans="1:9" s="222" customFormat="1">
      <c r="A1762" s="258"/>
      <c r="B1762" s="261"/>
      <c r="C1762" s="259"/>
      <c r="D1762" s="259"/>
      <c r="E1762" s="259"/>
      <c r="F1762" s="260"/>
      <c r="G1762" s="260"/>
      <c r="H1762" s="262"/>
      <c r="I1762" s="260"/>
    </row>
    <row r="1763" spans="1:9" s="222" customFormat="1">
      <c r="A1763" s="258"/>
      <c r="B1763" s="261"/>
      <c r="C1763" s="259"/>
      <c r="D1763" s="259"/>
      <c r="E1763" s="259"/>
      <c r="F1763" s="260"/>
      <c r="G1763" s="260"/>
      <c r="H1763" s="262"/>
      <c r="I1763" s="260"/>
    </row>
    <row r="1764" spans="1:9" s="222" customFormat="1">
      <c r="A1764" s="258"/>
      <c r="B1764" s="261"/>
      <c r="C1764" s="259"/>
      <c r="D1764" s="259"/>
      <c r="E1764" s="259"/>
      <c r="F1764" s="260"/>
      <c r="G1764" s="260"/>
      <c r="H1764" s="262"/>
      <c r="I1764" s="260"/>
    </row>
    <row r="1765" spans="1:9" s="222" customFormat="1">
      <c r="A1765" s="258"/>
      <c r="B1765" s="261"/>
      <c r="C1765" s="259"/>
      <c r="D1765" s="259"/>
      <c r="E1765" s="259"/>
      <c r="F1765" s="260"/>
      <c r="G1765" s="260"/>
      <c r="H1765" s="262"/>
      <c r="I1765" s="260"/>
    </row>
    <row r="1766" spans="1:9" s="222" customFormat="1">
      <c r="A1766" s="258"/>
      <c r="B1766" s="261"/>
      <c r="C1766" s="259"/>
      <c r="D1766" s="259"/>
      <c r="E1766" s="259"/>
      <c r="F1766" s="260"/>
      <c r="G1766" s="260"/>
      <c r="H1766" s="262"/>
      <c r="I1766" s="260"/>
    </row>
    <row r="1767" spans="1:9" s="222" customFormat="1">
      <c r="A1767" s="258"/>
      <c r="B1767" s="261"/>
      <c r="C1767" s="259"/>
      <c r="D1767" s="259"/>
      <c r="E1767" s="259"/>
      <c r="F1767" s="260"/>
      <c r="G1767" s="260"/>
      <c r="H1767" s="262"/>
      <c r="I1767" s="260"/>
    </row>
    <row r="1768" spans="1:9" s="222" customFormat="1">
      <c r="A1768" s="258"/>
      <c r="B1768" s="261"/>
      <c r="C1768" s="259"/>
      <c r="D1768" s="259"/>
      <c r="E1768" s="259"/>
      <c r="F1768" s="260"/>
      <c r="G1768" s="260"/>
      <c r="H1768" s="262"/>
      <c r="I1768" s="260"/>
    </row>
    <row r="1769" spans="1:9" s="222" customFormat="1">
      <c r="A1769" s="258"/>
      <c r="B1769" s="261"/>
      <c r="C1769" s="259"/>
      <c r="D1769" s="259"/>
      <c r="E1769" s="259"/>
      <c r="F1769" s="260"/>
      <c r="G1769" s="260"/>
      <c r="H1769" s="262"/>
      <c r="I1769" s="260"/>
    </row>
    <row r="1770" spans="1:9" s="222" customFormat="1">
      <c r="A1770" s="258"/>
      <c r="B1770" s="261"/>
      <c r="C1770" s="259"/>
      <c r="D1770" s="259"/>
      <c r="E1770" s="259"/>
      <c r="F1770" s="260"/>
      <c r="G1770" s="260"/>
      <c r="H1770" s="262"/>
      <c r="I1770" s="260"/>
    </row>
    <row r="1771" spans="1:9" s="222" customFormat="1">
      <c r="A1771" s="258"/>
      <c r="B1771" s="261"/>
      <c r="C1771" s="259"/>
      <c r="D1771" s="259"/>
      <c r="E1771" s="259"/>
      <c r="F1771" s="260"/>
      <c r="G1771" s="260"/>
      <c r="H1771" s="262"/>
      <c r="I1771" s="260"/>
    </row>
    <row r="1772" spans="1:9" s="222" customFormat="1">
      <c r="A1772" s="258"/>
      <c r="B1772" s="261"/>
      <c r="C1772" s="259"/>
      <c r="D1772" s="259"/>
      <c r="E1772" s="259"/>
      <c r="F1772" s="260"/>
      <c r="G1772" s="260"/>
      <c r="H1772" s="262"/>
      <c r="I1772" s="260"/>
    </row>
    <row r="1773" spans="1:9" s="222" customFormat="1">
      <c r="A1773" s="258"/>
      <c r="B1773" s="261"/>
      <c r="C1773" s="259"/>
      <c r="D1773" s="259"/>
      <c r="E1773" s="259"/>
      <c r="F1773" s="260"/>
      <c r="G1773" s="260"/>
      <c r="H1773" s="262"/>
      <c r="I1773" s="260"/>
    </row>
    <row r="1774" spans="1:9" s="222" customFormat="1">
      <c r="A1774" s="258"/>
      <c r="B1774" s="261"/>
      <c r="C1774" s="259"/>
      <c r="D1774" s="259"/>
      <c r="E1774" s="259"/>
      <c r="F1774" s="260"/>
      <c r="G1774" s="260"/>
      <c r="H1774" s="262"/>
      <c r="I1774" s="260"/>
    </row>
    <row r="1775" spans="1:9" s="222" customFormat="1">
      <c r="A1775" s="258"/>
      <c r="B1775" s="261"/>
      <c r="C1775" s="259"/>
      <c r="D1775" s="259"/>
      <c r="E1775" s="259"/>
      <c r="F1775" s="260"/>
      <c r="G1775" s="260"/>
      <c r="H1775" s="262"/>
      <c r="I1775" s="260"/>
    </row>
    <row r="1776" spans="1:9" s="222" customFormat="1">
      <c r="A1776" s="258"/>
      <c r="B1776" s="261"/>
      <c r="C1776" s="259"/>
      <c r="D1776" s="259"/>
      <c r="E1776" s="259"/>
      <c r="F1776" s="260"/>
      <c r="G1776" s="260"/>
      <c r="H1776" s="262"/>
      <c r="I1776" s="260"/>
    </row>
    <row r="1777" spans="1:9" s="222" customFormat="1">
      <c r="A1777" s="258"/>
      <c r="B1777" s="261"/>
      <c r="C1777" s="259"/>
      <c r="D1777" s="259"/>
      <c r="E1777" s="259"/>
      <c r="F1777" s="260"/>
      <c r="G1777" s="260"/>
      <c r="H1777" s="262"/>
      <c r="I1777" s="260"/>
    </row>
    <row r="1778" spans="1:9" s="222" customFormat="1">
      <c r="A1778" s="258"/>
      <c r="B1778" s="261"/>
      <c r="C1778" s="259"/>
      <c r="D1778" s="259"/>
      <c r="E1778" s="259"/>
      <c r="F1778" s="260"/>
      <c r="G1778" s="260"/>
      <c r="H1778" s="262"/>
      <c r="I1778" s="260"/>
    </row>
    <row r="1779" spans="1:9" s="222" customFormat="1">
      <c r="A1779" s="258"/>
      <c r="B1779" s="261"/>
      <c r="C1779" s="259"/>
      <c r="D1779" s="259"/>
      <c r="E1779" s="259"/>
      <c r="F1779" s="260"/>
      <c r="G1779" s="260"/>
      <c r="H1779" s="262"/>
      <c r="I1779" s="260"/>
    </row>
    <row r="1780" spans="1:9" s="222" customFormat="1">
      <c r="A1780" s="258"/>
      <c r="B1780" s="261"/>
      <c r="C1780" s="259"/>
      <c r="D1780" s="259"/>
      <c r="E1780" s="259"/>
      <c r="F1780" s="260"/>
      <c r="G1780" s="260"/>
      <c r="H1780" s="262"/>
      <c r="I1780" s="260"/>
    </row>
    <row r="1781" spans="1:9" s="222" customFormat="1">
      <c r="A1781" s="258"/>
      <c r="B1781" s="261"/>
      <c r="C1781" s="259"/>
      <c r="D1781" s="259"/>
      <c r="E1781" s="259"/>
      <c r="F1781" s="260"/>
      <c r="G1781" s="260"/>
      <c r="H1781" s="262"/>
      <c r="I1781" s="260"/>
    </row>
    <row r="1782" spans="1:9" s="222" customFormat="1">
      <c r="A1782" s="258"/>
      <c r="B1782" s="261"/>
      <c r="C1782" s="259"/>
      <c r="D1782" s="259"/>
      <c r="E1782" s="259"/>
      <c r="F1782" s="260"/>
      <c r="G1782" s="260"/>
      <c r="H1782" s="262"/>
      <c r="I1782" s="260"/>
    </row>
    <row r="1783" spans="1:9" s="222" customFormat="1">
      <c r="A1783" s="258"/>
      <c r="B1783" s="261"/>
      <c r="C1783" s="259"/>
      <c r="D1783" s="259"/>
      <c r="E1783" s="259"/>
      <c r="F1783" s="260"/>
      <c r="G1783" s="260"/>
      <c r="H1783" s="262"/>
      <c r="I1783" s="260"/>
    </row>
    <row r="1784" spans="1:9" s="222" customFormat="1">
      <c r="A1784" s="258"/>
      <c r="B1784" s="261"/>
      <c r="C1784" s="259"/>
      <c r="D1784" s="259"/>
      <c r="E1784" s="259"/>
      <c r="F1784" s="260"/>
      <c r="G1784" s="260"/>
      <c r="H1784" s="262"/>
      <c r="I1784" s="260"/>
    </row>
    <row r="1785" spans="1:9" s="222" customFormat="1">
      <c r="A1785" s="258"/>
      <c r="B1785" s="261"/>
      <c r="C1785" s="259"/>
      <c r="D1785" s="259"/>
      <c r="E1785" s="259"/>
      <c r="F1785" s="260"/>
      <c r="G1785" s="260"/>
      <c r="H1785" s="262"/>
      <c r="I1785" s="260"/>
    </row>
    <row r="1786" spans="1:9" s="222" customFormat="1">
      <c r="A1786" s="258"/>
      <c r="B1786" s="261"/>
      <c r="C1786" s="259"/>
      <c r="D1786" s="259"/>
      <c r="E1786" s="259"/>
      <c r="F1786" s="260"/>
      <c r="G1786" s="260"/>
      <c r="H1786" s="262"/>
      <c r="I1786" s="260"/>
    </row>
    <row r="1787" spans="1:9" s="222" customFormat="1">
      <c r="A1787" s="258"/>
      <c r="B1787" s="261"/>
      <c r="C1787" s="259"/>
      <c r="D1787" s="259"/>
      <c r="E1787" s="259"/>
      <c r="F1787" s="260"/>
      <c r="G1787" s="260"/>
      <c r="H1787" s="262"/>
      <c r="I1787" s="260"/>
    </row>
    <row r="1788" spans="1:9" s="222" customFormat="1">
      <c r="A1788" s="258"/>
      <c r="B1788" s="261"/>
      <c r="C1788" s="259"/>
      <c r="D1788" s="259"/>
      <c r="E1788" s="259"/>
      <c r="F1788" s="260"/>
      <c r="G1788" s="260"/>
      <c r="H1788" s="262"/>
      <c r="I1788" s="260"/>
    </row>
    <row r="1789" spans="1:9" s="222" customFormat="1">
      <c r="A1789" s="258"/>
      <c r="B1789" s="261"/>
      <c r="C1789" s="259"/>
      <c r="D1789" s="259"/>
      <c r="E1789" s="259"/>
      <c r="F1789" s="260"/>
      <c r="G1789" s="260"/>
      <c r="H1789" s="262"/>
      <c r="I1789" s="260"/>
    </row>
    <row r="1790" spans="1:9" s="222" customFormat="1">
      <c r="A1790" s="258"/>
      <c r="B1790" s="261"/>
      <c r="C1790" s="259"/>
      <c r="D1790" s="259"/>
      <c r="E1790" s="259"/>
      <c r="F1790" s="260"/>
      <c r="G1790" s="260"/>
      <c r="H1790" s="262"/>
      <c r="I1790" s="260"/>
    </row>
    <row r="1791" spans="1:9" s="222" customFormat="1">
      <c r="A1791" s="258"/>
      <c r="B1791" s="261"/>
      <c r="C1791" s="259"/>
      <c r="D1791" s="259"/>
      <c r="E1791" s="259"/>
      <c r="F1791" s="260"/>
      <c r="G1791" s="260"/>
      <c r="H1791" s="262"/>
      <c r="I1791" s="260"/>
    </row>
    <row r="1792" spans="1:9" s="222" customFormat="1">
      <c r="A1792" s="258"/>
      <c r="B1792" s="261"/>
      <c r="C1792" s="259"/>
      <c r="D1792" s="259"/>
      <c r="E1792" s="259"/>
      <c r="F1792" s="260"/>
      <c r="G1792" s="260"/>
      <c r="H1792" s="262"/>
      <c r="I1792" s="260"/>
    </row>
    <row r="1793" spans="1:9" s="222" customFormat="1">
      <c r="A1793" s="258"/>
      <c r="B1793" s="261"/>
      <c r="C1793" s="259"/>
      <c r="D1793" s="259"/>
      <c r="E1793" s="259"/>
      <c r="F1793" s="260"/>
      <c r="G1793" s="260"/>
      <c r="H1793" s="262"/>
      <c r="I1793" s="260"/>
    </row>
    <row r="1794" spans="1:9" s="222" customFormat="1">
      <c r="A1794" s="258"/>
      <c r="B1794" s="261"/>
      <c r="C1794" s="259"/>
      <c r="D1794" s="259"/>
      <c r="E1794" s="259"/>
      <c r="F1794" s="260"/>
      <c r="G1794" s="260"/>
      <c r="H1794" s="262"/>
      <c r="I1794" s="260"/>
    </row>
    <row r="1795" spans="1:9" s="222" customFormat="1">
      <c r="A1795" s="258"/>
      <c r="B1795" s="261"/>
      <c r="C1795" s="259"/>
      <c r="D1795" s="259"/>
      <c r="E1795" s="259"/>
      <c r="F1795" s="260"/>
      <c r="G1795" s="260"/>
      <c r="H1795" s="262"/>
      <c r="I1795" s="260"/>
    </row>
    <row r="1796" spans="1:9" s="222" customFormat="1">
      <c r="A1796" s="258"/>
      <c r="B1796" s="261"/>
      <c r="C1796" s="259"/>
      <c r="D1796" s="259"/>
      <c r="E1796" s="259"/>
      <c r="F1796" s="260"/>
      <c r="G1796" s="260"/>
      <c r="H1796" s="262"/>
      <c r="I1796" s="260"/>
    </row>
    <row r="1797" spans="1:9" s="222" customFormat="1">
      <c r="A1797" s="258"/>
      <c r="B1797" s="261"/>
      <c r="C1797" s="259"/>
      <c r="D1797" s="259"/>
      <c r="E1797" s="259"/>
      <c r="F1797" s="260"/>
      <c r="G1797" s="260"/>
      <c r="H1797" s="262"/>
      <c r="I1797" s="260"/>
    </row>
    <row r="1798" spans="1:9" s="222" customFormat="1">
      <c r="A1798" s="258"/>
      <c r="B1798" s="261"/>
      <c r="C1798" s="259"/>
      <c r="D1798" s="259"/>
      <c r="E1798" s="259"/>
      <c r="F1798" s="260"/>
      <c r="G1798" s="260"/>
      <c r="H1798" s="262"/>
      <c r="I1798" s="260"/>
    </row>
    <row r="1799" spans="1:9" s="222" customFormat="1">
      <c r="A1799" s="258"/>
      <c r="B1799" s="261"/>
      <c r="C1799" s="259"/>
      <c r="D1799" s="259"/>
      <c r="E1799" s="259"/>
      <c r="F1799" s="260"/>
      <c r="G1799" s="260"/>
      <c r="H1799" s="262"/>
      <c r="I1799" s="260"/>
    </row>
    <row r="1800" spans="1:9" s="222" customFormat="1">
      <c r="A1800" s="258"/>
      <c r="B1800" s="261"/>
      <c r="C1800" s="259"/>
      <c r="D1800" s="259"/>
      <c r="E1800" s="259"/>
      <c r="F1800" s="260"/>
      <c r="G1800" s="260"/>
      <c r="H1800" s="262"/>
      <c r="I1800" s="260"/>
    </row>
    <row r="1801" spans="1:9" s="222" customFormat="1">
      <c r="A1801" s="258"/>
      <c r="B1801" s="261"/>
      <c r="C1801" s="259"/>
      <c r="D1801" s="259"/>
      <c r="E1801" s="259"/>
      <c r="F1801" s="260"/>
      <c r="G1801" s="260"/>
      <c r="H1801" s="262"/>
      <c r="I1801" s="260"/>
    </row>
    <row r="1802" spans="1:9" s="222" customFormat="1">
      <c r="A1802" s="258"/>
      <c r="B1802" s="261"/>
      <c r="C1802" s="259"/>
      <c r="D1802" s="259"/>
      <c r="E1802" s="259"/>
      <c r="F1802" s="260"/>
      <c r="G1802" s="260"/>
      <c r="H1802" s="262"/>
      <c r="I1802" s="260"/>
    </row>
    <row r="1803" spans="1:9" s="222" customFormat="1">
      <c r="A1803" s="258"/>
      <c r="B1803" s="261"/>
      <c r="C1803" s="259"/>
      <c r="D1803" s="259"/>
      <c r="E1803" s="259"/>
      <c r="F1803" s="260"/>
      <c r="G1803" s="260"/>
      <c r="H1803" s="262"/>
      <c r="I1803" s="260"/>
    </row>
    <row r="1804" spans="1:9" s="222" customFormat="1">
      <c r="A1804" s="258"/>
      <c r="B1804" s="261"/>
      <c r="C1804" s="259"/>
      <c r="D1804" s="259"/>
      <c r="E1804" s="259"/>
      <c r="F1804" s="260"/>
      <c r="G1804" s="260"/>
      <c r="H1804" s="262"/>
      <c r="I1804" s="260"/>
    </row>
    <row r="1805" spans="1:9" s="222" customFormat="1">
      <c r="A1805" s="258"/>
      <c r="B1805" s="261"/>
      <c r="C1805" s="259"/>
      <c r="D1805" s="259"/>
      <c r="E1805" s="259"/>
      <c r="F1805" s="260"/>
      <c r="G1805" s="260"/>
      <c r="H1805" s="262"/>
      <c r="I1805" s="260"/>
    </row>
    <row r="1806" spans="1:9" s="222" customFormat="1">
      <c r="A1806" s="258"/>
      <c r="B1806" s="261"/>
      <c r="C1806" s="259"/>
      <c r="D1806" s="259"/>
      <c r="E1806" s="259"/>
      <c r="F1806" s="260"/>
      <c r="G1806" s="260"/>
      <c r="H1806" s="262"/>
      <c r="I1806" s="260"/>
    </row>
    <row r="1807" spans="1:9" s="222" customFormat="1">
      <c r="A1807" s="258"/>
      <c r="B1807" s="261"/>
      <c r="C1807" s="259"/>
      <c r="D1807" s="259"/>
      <c r="E1807" s="259"/>
      <c r="F1807" s="260"/>
      <c r="G1807" s="260"/>
      <c r="H1807" s="262"/>
      <c r="I1807" s="260"/>
    </row>
    <row r="1808" spans="1:9" s="222" customFormat="1">
      <c r="A1808" s="258"/>
      <c r="B1808" s="261"/>
      <c r="C1808" s="259"/>
      <c r="D1808" s="259"/>
      <c r="E1808" s="259"/>
      <c r="F1808" s="260"/>
      <c r="G1808" s="260"/>
      <c r="H1808" s="262"/>
      <c r="I1808" s="260"/>
    </row>
    <row r="1809" spans="1:9" s="222" customFormat="1">
      <c r="A1809" s="258"/>
      <c r="B1809" s="261"/>
      <c r="C1809" s="259"/>
      <c r="D1809" s="259"/>
      <c r="E1809" s="259"/>
      <c r="F1809" s="260"/>
      <c r="G1809" s="260"/>
      <c r="H1809" s="262"/>
      <c r="I1809" s="260"/>
    </row>
    <row r="1810" spans="1:9" s="222" customFormat="1">
      <c r="A1810" s="258"/>
      <c r="B1810" s="261"/>
      <c r="C1810" s="259"/>
      <c r="D1810" s="259"/>
      <c r="E1810" s="259"/>
      <c r="F1810" s="260"/>
      <c r="G1810" s="260"/>
      <c r="H1810" s="262"/>
      <c r="I1810" s="260"/>
    </row>
    <row r="1811" spans="1:9" s="222" customFormat="1">
      <c r="A1811" s="258"/>
      <c r="B1811" s="261"/>
      <c r="C1811" s="259"/>
      <c r="D1811" s="259"/>
      <c r="E1811" s="259"/>
      <c r="F1811" s="260"/>
      <c r="G1811" s="260"/>
      <c r="H1811" s="262"/>
      <c r="I1811" s="260"/>
    </row>
    <row r="1812" spans="1:9" s="222" customFormat="1">
      <c r="A1812" s="258"/>
      <c r="B1812" s="261"/>
      <c r="C1812" s="259"/>
      <c r="D1812" s="259"/>
      <c r="E1812" s="259"/>
      <c r="F1812" s="260"/>
      <c r="G1812" s="260"/>
      <c r="H1812" s="262"/>
      <c r="I1812" s="260"/>
    </row>
    <row r="1813" spans="1:9" s="222" customFormat="1">
      <c r="A1813" s="258"/>
      <c r="B1813" s="261"/>
      <c r="C1813" s="259"/>
      <c r="D1813" s="259"/>
      <c r="E1813" s="259"/>
      <c r="F1813" s="260"/>
      <c r="G1813" s="260"/>
      <c r="H1813" s="262"/>
      <c r="I1813" s="260"/>
    </row>
    <row r="1814" spans="1:9" s="222" customFormat="1">
      <c r="A1814" s="258"/>
      <c r="B1814" s="261"/>
      <c r="C1814" s="259"/>
      <c r="D1814" s="259"/>
      <c r="E1814" s="259"/>
      <c r="F1814" s="260"/>
      <c r="G1814" s="260"/>
      <c r="H1814" s="262"/>
      <c r="I1814" s="260"/>
    </row>
    <row r="1815" spans="1:9" s="222" customFormat="1">
      <c r="A1815" s="258"/>
      <c r="B1815" s="261"/>
      <c r="C1815" s="259"/>
      <c r="D1815" s="259"/>
      <c r="E1815" s="259"/>
      <c r="F1815" s="260"/>
      <c r="G1815" s="260"/>
      <c r="H1815" s="262"/>
      <c r="I1815" s="260"/>
    </row>
    <row r="1816" spans="1:9" s="222" customFormat="1">
      <c r="A1816" s="258"/>
      <c r="B1816" s="261"/>
      <c r="C1816" s="259"/>
      <c r="D1816" s="259"/>
      <c r="E1816" s="259"/>
      <c r="F1816" s="260"/>
      <c r="G1816" s="260"/>
      <c r="H1816" s="262"/>
      <c r="I1816" s="260"/>
    </row>
    <row r="1817" spans="1:9" s="222" customFormat="1">
      <c r="A1817" s="258"/>
      <c r="B1817" s="261"/>
      <c r="C1817" s="259"/>
      <c r="D1817" s="259"/>
      <c r="E1817" s="259"/>
      <c r="F1817" s="260"/>
      <c r="G1817" s="260"/>
      <c r="H1817" s="262"/>
      <c r="I1817" s="260"/>
    </row>
    <row r="1818" spans="1:9" s="222" customFormat="1">
      <c r="A1818" s="258"/>
      <c r="B1818" s="261"/>
      <c r="C1818" s="259"/>
      <c r="D1818" s="259"/>
      <c r="E1818" s="259"/>
      <c r="F1818" s="260"/>
      <c r="G1818" s="260"/>
      <c r="H1818" s="262"/>
      <c r="I1818" s="260"/>
    </row>
    <row r="1819" spans="1:9" s="222" customFormat="1">
      <c r="A1819" s="258"/>
      <c r="B1819" s="261"/>
      <c r="C1819" s="259"/>
      <c r="D1819" s="259"/>
      <c r="E1819" s="259"/>
      <c r="F1819" s="260"/>
      <c r="G1819" s="260"/>
      <c r="H1819" s="262"/>
      <c r="I1819" s="260"/>
    </row>
    <row r="1820" spans="1:9" s="222" customFormat="1">
      <c r="A1820" s="258"/>
      <c r="B1820" s="261"/>
      <c r="C1820" s="259"/>
      <c r="D1820" s="259"/>
      <c r="E1820" s="259"/>
      <c r="F1820" s="260"/>
      <c r="G1820" s="260"/>
      <c r="H1820" s="262"/>
      <c r="I1820" s="260"/>
    </row>
    <row r="1821" spans="1:9" s="222" customFormat="1">
      <c r="A1821" s="258"/>
      <c r="B1821" s="261"/>
      <c r="C1821" s="259"/>
      <c r="D1821" s="259"/>
      <c r="E1821" s="259"/>
      <c r="F1821" s="260"/>
      <c r="G1821" s="260"/>
      <c r="H1821" s="262"/>
      <c r="I1821" s="260"/>
    </row>
    <row r="1822" spans="1:9" s="222" customFormat="1">
      <c r="A1822" s="258"/>
      <c r="B1822" s="261"/>
      <c r="C1822" s="259"/>
      <c r="D1822" s="259"/>
      <c r="E1822" s="259"/>
      <c r="F1822" s="260"/>
      <c r="G1822" s="260"/>
      <c r="H1822" s="262"/>
      <c r="I1822" s="260"/>
    </row>
    <row r="1823" spans="1:9" s="222" customFormat="1">
      <c r="A1823" s="258"/>
      <c r="B1823" s="261"/>
      <c r="C1823" s="259"/>
      <c r="D1823" s="259"/>
      <c r="E1823" s="259"/>
      <c r="F1823" s="260"/>
      <c r="G1823" s="260"/>
      <c r="H1823" s="262"/>
      <c r="I1823" s="260"/>
    </row>
    <row r="1824" spans="1:9" s="222" customFormat="1">
      <c r="A1824" s="258"/>
      <c r="B1824" s="261"/>
      <c r="C1824" s="259"/>
      <c r="D1824" s="259"/>
      <c r="E1824" s="259"/>
      <c r="F1824" s="260"/>
      <c r="G1824" s="260"/>
      <c r="H1824" s="262"/>
      <c r="I1824" s="260"/>
    </row>
    <row r="1825" spans="1:9" s="222" customFormat="1">
      <c r="A1825" s="258"/>
      <c r="B1825" s="261"/>
      <c r="C1825" s="259"/>
      <c r="D1825" s="259"/>
      <c r="E1825" s="259"/>
      <c r="F1825" s="260"/>
      <c r="G1825" s="260"/>
      <c r="H1825" s="262"/>
      <c r="I1825" s="260"/>
    </row>
    <row r="1826" spans="1:9" s="222" customFormat="1">
      <c r="A1826" s="258"/>
      <c r="B1826" s="261"/>
      <c r="C1826" s="259"/>
      <c r="D1826" s="259"/>
      <c r="E1826" s="259"/>
      <c r="F1826" s="260"/>
      <c r="G1826" s="260"/>
      <c r="H1826" s="262"/>
      <c r="I1826" s="260"/>
    </row>
    <row r="1827" spans="1:9" s="222" customFormat="1">
      <c r="A1827" s="258"/>
      <c r="B1827" s="261"/>
      <c r="C1827" s="259"/>
      <c r="D1827" s="259"/>
      <c r="E1827" s="259"/>
      <c r="F1827" s="260"/>
      <c r="G1827" s="260"/>
      <c r="H1827" s="262"/>
      <c r="I1827" s="260"/>
    </row>
    <row r="1828" spans="1:9" s="222" customFormat="1">
      <c r="A1828" s="258"/>
      <c r="B1828" s="261"/>
      <c r="C1828" s="259"/>
      <c r="D1828" s="259"/>
      <c r="E1828" s="259"/>
      <c r="F1828" s="260"/>
      <c r="G1828" s="260"/>
      <c r="H1828" s="262"/>
      <c r="I1828" s="260"/>
    </row>
    <row r="1829" spans="1:9" s="222" customFormat="1">
      <c r="A1829" s="258"/>
      <c r="B1829" s="261"/>
      <c r="C1829" s="259"/>
      <c r="D1829" s="259"/>
      <c r="E1829" s="259"/>
      <c r="F1829" s="260"/>
      <c r="G1829" s="260"/>
      <c r="H1829" s="262"/>
      <c r="I1829" s="260"/>
    </row>
    <row r="1830" spans="1:9" s="222" customFormat="1">
      <c r="A1830" s="258"/>
      <c r="B1830" s="261"/>
      <c r="C1830" s="259"/>
      <c r="D1830" s="259"/>
      <c r="E1830" s="259"/>
      <c r="F1830" s="260"/>
      <c r="G1830" s="260"/>
      <c r="H1830" s="262"/>
      <c r="I1830" s="260"/>
    </row>
    <row r="1831" spans="1:9" s="222" customFormat="1">
      <c r="A1831" s="258"/>
      <c r="B1831" s="261"/>
      <c r="C1831" s="259"/>
      <c r="D1831" s="259"/>
      <c r="E1831" s="259"/>
      <c r="F1831" s="260"/>
      <c r="G1831" s="260"/>
      <c r="H1831" s="262"/>
      <c r="I1831" s="260"/>
    </row>
    <row r="1832" spans="1:9" s="222" customFormat="1">
      <c r="A1832" s="258"/>
      <c r="B1832" s="261"/>
      <c r="C1832" s="259"/>
      <c r="D1832" s="259"/>
      <c r="E1832" s="259"/>
      <c r="F1832" s="260"/>
      <c r="G1832" s="260"/>
      <c r="H1832" s="262"/>
      <c r="I1832" s="260"/>
    </row>
    <row r="1833" spans="1:9" s="222" customFormat="1">
      <c r="A1833" s="258"/>
      <c r="B1833" s="261"/>
      <c r="C1833" s="259"/>
      <c r="D1833" s="259"/>
      <c r="E1833" s="259"/>
      <c r="F1833" s="260"/>
      <c r="G1833" s="260"/>
      <c r="H1833" s="262"/>
      <c r="I1833" s="260"/>
    </row>
    <row r="1834" spans="1:9" s="222" customFormat="1">
      <c r="A1834" s="258"/>
      <c r="B1834" s="261"/>
      <c r="C1834" s="259"/>
      <c r="D1834" s="259"/>
      <c r="E1834" s="259"/>
      <c r="F1834" s="260"/>
      <c r="G1834" s="260"/>
      <c r="H1834" s="262"/>
      <c r="I1834" s="260"/>
    </row>
    <row r="1835" spans="1:9" s="222" customFormat="1">
      <c r="A1835" s="258"/>
      <c r="B1835" s="261"/>
      <c r="C1835" s="259"/>
      <c r="D1835" s="259"/>
      <c r="E1835" s="259"/>
      <c r="F1835" s="260"/>
      <c r="G1835" s="260"/>
      <c r="H1835" s="262"/>
      <c r="I1835" s="260"/>
    </row>
    <row r="1836" spans="1:9" s="222" customFormat="1">
      <c r="A1836" s="258"/>
      <c r="B1836" s="261"/>
      <c r="C1836" s="259"/>
      <c r="D1836" s="259"/>
      <c r="E1836" s="259"/>
      <c r="F1836" s="260"/>
      <c r="G1836" s="260"/>
      <c r="H1836" s="262"/>
      <c r="I1836" s="260"/>
    </row>
    <row r="1837" spans="1:9" s="222" customFormat="1">
      <c r="A1837" s="258"/>
      <c r="B1837" s="261"/>
      <c r="C1837" s="259"/>
      <c r="D1837" s="259"/>
      <c r="E1837" s="259"/>
      <c r="F1837" s="260"/>
      <c r="G1837" s="260"/>
      <c r="H1837" s="262"/>
      <c r="I1837" s="260"/>
    </row>
    <row r="1838" spans="1:9" s="222" customFormat="1">
      <c r="A1838" s="258"/>
      <c r="B1838" s="261"/>
      <c r="C1838" s="259"/>
      <c r="D1838" s="259"/>
      <c r="E1838" s="259"/>
      <c r="F1838" s="260"/>
      <c r="G1838" s="260"/>
      <c r="H1838" s="262"/>
      <c r="I1838" s="260"/>
    </row>
    <row r="1839" spans="1:9" s="222" customFormat="1">
      <c r="A1839" s="258"/>
      <c r="B1839" s="261"/>
      <c r="C1839" s="259"/>
      <c r="D1839" s="259"/>
      <c r="E1839" s="259"/>
      <c r="F1839" s="260"/>
      <c r="G1839" s="260"/>
      <c r="H1839" s="262"/>
      <c r="I1839" s="260"/>
    </row>
    <row r="1840" spans="1:9" s="222" customFormat="1">
      <c r="A1840" s="258"/>
      <c r="B1840" s="261"/>
      <c r="C1840" s="259"/>
      <c r="D1840" s="259"/>
      <c r="E1840" s="259"/>
      <c r="F1840" s="260"/>
      <c r="G1840" s="260"/>
      <c r="H1840" s="262"/>
      <c r="I1840" s="260"/>
    </row>
    <row r="1841" spans="1:9" s="222" customFormat="1">
      <c r="A1841" s="258"/>
      <c r="B1841" s="261"/>
      <c r="C1841" s="259"/>
      <c r="D1841" s="259"/>
      <c r="E1841" s="259"/>
      <c r="F1841" s="260"/>
      <c r="G1841" s="260"/>
      <c r="H1841" s="262"/>
      <c r="I1841" s="260"/>
    </row>
    <row r="1842" spans="1:9" s="222" customFormat="1">
      <c r="A1842" s="258"/>
      <c r="B1842" s="261"/>
      <c r="C1842" s="259"/>
      <c r="D1842" s="259"/>
      <c r="E1842" s="259"/>
      <c r="F1842" s="260"/>
      <c r="G1842" s="260"/>
      <c r="H1842" s="262"/>
      <c r="I1842" s="260"/>
    </row>
    <row r="1843" spans="1:9" s="222" customFormat="1">
      <c r="A1843" s="258"/>
      <c r="B1843" s="261"/>
      <c r="C1843" s="259"/>
      <c r="D1843" s="259"/>
      <c r="E1843" s="259"/>
      <c r="F1843" s="260"/>
      <c r="G1843" s="260"/>
      <c r="H1843" s="262"/>
      <c r="I1843" s="260"/>
    </row>
    <row r="1844" spans="1:9" s="222" customFormat="1">
      <c r="A1844" s="258"/>
      <c r="B1844" s="261"/>
      <c r="C1844" s="259"/>
      <c r="D1844" s="259"/>
      <c r="E1844" s="259"/>
      <c r="F1844" s="260"/>
      <c r="G1844" s="260"/>
      <c r="H1844" s="262"/>
      <c r="I1844" s="260"/>
    </row>
    <row r="1845" spans="1:9" s="222" customFormat="1">
      <c r="A1845" s="258"/>
      <c r="B1845" s="261"/>
      <c r="C1845" s="259"/>
      <c r="D1845" s="259"/>
      <c r="E1845" s="259"/>
      <c r="F1845" s="260"/>
      <c r="G1845" s="260"/>
      <c r="H1845" s="262"/>
      <c r="I1845" s="260"/>
    </row>
    <row r="1846" spans="1:9" s="222" customFormat="1">
      <c r="A1846" s="258"/>
      <c r="B1846" s="261"/>
      <c r="C1846" s="259"/>
      <c r="D1846" s="259"/>
      <c r="E1846" s="259"/>
      <c r="F1846" s="260"/>
      <c r="G1846" s="260"/>
      <c r="H1846" s="262"/>
      <c r="I1846" s="260"/>
    </row>
    <row r="1847" spans="1:9" s="222" customFormat="1">
      <c r="A1847" s="258"/>
      <c r="B1847" s="261"/>
      <c r="C1847" s="259"/>
      <c r="D1847" s="259"/>
      <c r="E1847" s="259"/>
      <c r="F1847" s="260"/>
      <c r="G1847" s="260"/>
      <c r="H1847" s="262"/>
      <c r="I1847" s="260"/>
    </row>
    <row r="1848" spans="1:9" s="222" customFormat="1">
      <c r="A1848" s="258"/>
      <c r="B1848" s="261"/>
      <c r="C1848" s="259"/>
      <c r="D1848" s="259"/>
      <c r="E1848" s="259"/>
      <c r="F1848" s="260"/>
      <c r="G1848" s="260"/>
      <c r="H1848" s="262"/>
      <c r="I1848" s="260"/>
    </row>
    <row r="1849" spans="1:9" s="222" customFormat="1">
      <c r="A1849" s="258"/>
      <c r="B1849" s="261"/>
      <c r="C1849" s="259"/>
      <c r="D1849" s="259"/>
      <c r="E1849" s="259"/>
      <c r="F1849" s="260"/>
      <c r="G1849" s="260"/>
      <c r="H1849" s="262"/>
      <c r="I1849" s="260"/>
    </row>
    <row r="1850" spans="1:9" s="222" customFormat="1">
      <c r="A1850" s="258"/>
      <c r="B1850" s="261"/>
      <c r="C1850" s="259"/>
      <c r="D1850" s="259"/>
      <c r="E1850" s="259"/>
      <c r="F1850" s="260"/>
      <c r="G1850" s="260"/>
      <c r="H1850" s="262"/>
      <c r="I1850" s="260"/>
    </row>
    <row r="1851" spans="1:9" s="222" customFormat="1">
      <c r="A1851" s="258"/>
      <c r="B1851" s="261"/>
      <c r="C1851" s="259"/>
      <c r="D1851" s="259"/>
      <c r="E1851" s="259"/>
      <c r="F1851" s="260"/>
      <c r="G1851" s="260"/>
      <c r="H1851" s="262"/>
      <c r="I1851" s="260"/>
    </row>
    <row r="1852" spans="1:9" s="222" customFormat="1">
      <c r="A1852" s="258"/>
      <c r="B1852" s="261"/>
      <c r="C1852" s="259"/>
      <c r="D1852" s="259"/>
      <c r="E1852" s="259"/>
      <c r="F1852" s="260"/>
      <c r="G1852" s="260"/>
      <c r="H1852" s="262"/>
      <c r="I1852" s="260"/>
    </row>
    <row r="1853" spans="1:9" s="222" customFormat="1">
      <c r="A1853" s="258"/>
      <c r="B1853" s="261"/>
      <c r="C1853" s="259"/>
      <c r="D1853" s="259"/>
      <c r="E1853" s="259"/>
      <c r="F1853" s="260"/>
      <c r="G1853" s="260"/>
      <c r="H1853" s="262"/>
      <c r="I1853" s="260"/>
    </row>
    <row r="1854" spans="1:9" s="222" customFormat="1">
      <c r="A1854" s="258"/>
      <c r="B1854" s="261"/>
      <c r="C1854" s="259"/>
      <c r="D1854" s="259"/>
      <c r="E1854" s="259"/>
      <c r="F1854" s="260"/>
      <c r="G1854" s="260"/>
      <c r="H1854" s="262"/>
      <c r="I1854" s="260"/>
    </row>
    <row r="1855" spans="1:9" s="222" customFormat="1">
      <c r="A1855" s="258"/>
      <c r="B1855" s="261"/>
      <c r="C1855" s="259"/>
      <c r="D1855" s="259"/>
      <c r="E1855" s="259"/>
      <c r="F1855" s="260"/>
      <c r="G1855" s="260"/>
      <c r="H1855" s="262"/>
      <c r="I1855" s="260"/>
    </row>
    <row r="1856" spans="1:9" s="222" customFormat="1">
      <c r="A1856" s="258"/>
      <c r="B1856" s="261"/>
      <c r="C1856" s="259"/>
      <c r="D1856" s="259"/>
      <c r="E1856" s="259"/>
      <c r="F1856" s="260"/>
      <c r="G1856" s="260"/>
      <c r="H1856" s="262"/>
      <c r="I1856" s="260"/>
    </row>
    <row r="1857" spans="1:9" s="222" customFormat="1">
      <c r="A1857" s="258"/>
      <c r="B1857" s="261"/>
      <c r="C1857" s="259"/>
      <c r="D1857" s="259"/>
      <c r="E1857" s="259"/>
      <c r="F1857" s="260"/>
      <c r="G1857" s="260"/>
      <c r="H1857" s="262"/>
      <c r="I1857" s="260"/>
    </row>
    <row r="1858" spans="1:9" s="222" customFormat="1">
      <c r="A1858" s="258"/>
      <c r="B1858" s="261"/>
      <c r="C1858" s="259"/>
      <c r="D1858" s="259"/>
      <c r="E1858" s="259"/>
      <c r="F1858" s="260"/>
      <c r="G1858" s="260"/>
      <c r="H1858" s="262"/>
      <c r="I1858" s="260"/>
    </row>
    <row r="1859" spans="1:9" s="222" customFormat="1">
      <c r="A1859" s="258"/>
      <c r="B1859" s="261"/>
      <c r="C1859" s="259"/>
      <c r="D1859" s="259"/>
      <c r="E1859" s="259"/>
      <c r="F1859" s="260"/>
      <c r="G1859" s="260"/>
      <c r="H1859" s="262"/>
      <c r="I1859" s="260"/>
    </row>
    <row r="1860" spans="1:9" s="222" customFormat="1">
      <c r="A1860" s="258"/>
      <c r="B1860" s="261"/>
      <c r="C1860" s="259"/>
      <c r="D1860" s="259"/>
      <c r="E1860" s="259"/>
      <c r="F1860" s="260"/>
      <c r="G1860" s="260"/>
      <c r="H1860" s="262"/>
      <c r="I1860" s="260"/>
    </row>
    <row r="1861" spans="1:9" s="222" customFormat="1">
      <c r="A1861" s="258"/>
      <c r="B1861" s="261"/>
      <c r="C1861" s="259"/>
      <c r="D1861" s="259"/>
      <c r="E1861" s="259"/>
      <c r="F1861" s="260"/>
      <c r="G1861" s="260"/>
      <c r="H1861" s="262"/>
      <c r="I1861" s="260"/>
    </row>
    <row r="1862" spans="1:9" s="222" customFormat="1">
      <c r="A1862" s="258"/>
      <c r="B1862" s="261"/>
      <c r="C1862" s="259"/>
      <c r="D1862" s="259"/>
      <c r="E1862" s="259"/>
      <c r="F1862" s="260"/>
      <c r="G1862" s="260"/>
      <c r="H1862" s="262"/>
      <c r="I1862" s="260"/>
    </row>
    <row r="1863" spans="1:9" s="222" customFormat="1">
      <c r="A1863" s="258"/>
      <c r="B1863" s="261"/>
      <c r="C1863" s="259"/>
      <c r="D1863" s="259"/>
      <c r="E1863" s="259"/>
      <c r="F1863" s="260"/>
      <c r="G1863" s="260"/>
      <c r="H1863" s="262"/>
      <c r="I1863" s="260"/>
    </row>
    <row r="1864" spans="1:9" s="222" customFormat="1">
      <c r="A1864" s="258"/>
      <c r="B1864" s="261"/>
      <c r="C1864" s="259"/>
      <c r="D1864" s="259"/>
      <c r="E1864" s="259"/>
      <c r="F1864" s="260"/>
      <c r="G1864" s="260"/>
      <c r="H1864" s="262"/>
      <c r="I1864" s="260"/>
    </row>
    <row r="1865" spans="1:9" s="222" customFormat="1">
      <c r="A1865" s="258"/>
      <c r="B1865" s="261"/>
      <c r="C1865" s="259"/>
      <c r="D1865" s="259"/>
      <c r="E1865" s="259"/>
      <c r="F1865" s="260"/>
      <c r="G1865" s="260"/>
      <c r="H1865" s="262"/>
      <c r="I1865" s="260"/>
    </row>
    <row r="1866" spans="1:9" s="222" customFormat="1">
      <c r="A1866" s="258"/>
      <c r="B1866" s="261"/>
      <c r="C1866" s="259"/>
      <c r="D1866" s="259"/>
      <c r="E1866" s="259"/>
      <c r="F1866" s="260"/>
      <c r="G1866" s="260"/>
      <c r="H1866" s="262"/>
      <c r="I1866" s="260"/>
    </row>
    <row r="1867" spans="1:9" s="222" customFormat="1">
      <c r="A1867" s="258"/>
      <c r="B1867" s="261"/>
      <c r="C1867" s="259"/>
      <c r="D1867" s="259"/>
      <c r="E1867" s="259"/>
      <c r="F1867" s="260"/>
      <c r="G1867" s="260"/>
      <c r="H1867" s="262"/>
      <c r="I1867" s="260"/>
    </row>
    <row r="1868" spans="1:9" s="222" customFormat="1">
      <c r="A1868" s="258"/>
      <c r="B1868" s="261"/>
      <c r="C1868" s="259"/>
      <c r="D1868" s="259"/>
      <c r="E1868" s="259"/>
      <c r="F1868" s="260"/>
      <c r="G1868" s="260"/>
      <c r="H1868" s="262"/>
      <c r="I1868" s="260"/>
    </row>
    <row r="1869" spans="1:9" s="222" customFormat="1">
      <c r="A1869" s="258"/>
      <c r="B1869" s="261"/>
      <c r="C1869" s="259"/>
      <c r="D1869" s="259"/>
      <c r="E1869" s="259"/>
      <c r="F1869" s="260"/>
      <c r="G1869" s="260"/>
      <c r="H1869" s="262"/>
      <c r="I1869" s="260"/>
    </row>
    <row r="1870" spans="1:9" s="222" customFormat="1">
      <c r="A1870" s="258"/>
      <c r="B1870" s="261"/>
      <c r="C1870" s="259"/>
      <c r="D1870" s="259"/>
      <c r="E1870" s="259"/>
      <c r="F1870" s="260"/>
      <c r="G1870" s="260"/>
      <c r="H1870" s="262"/>
      <c r="I1870" s="260"/>
    </row>
    <row r="1871" spans="1:9" s="222" customFormat="1">
      <c r="A1871" s="258"/>
      <c r="B1871" s="261"/>
      <c r="C1871" s="259"/>
      <c r="D1871" s="259"/>
      <c r="E1871" s="259"/>
      <c r="F1871" s="260"/>
      <c r="G1871" s="260"/>
      <c r="H1871" s="262"/>
      <c r="I1871" s="260"/>
    </row>
    <row r="1872" spans="1:9" s="222" customFormat="1">
      <c r="A1872" s="258"/>
      <c r="B1872" s="261"/>
      <c r="C1872" s="259"/>
      <c r="D1872" s="259"/>
      <c r="E1872" s="259"/>
      <c r="F1872" s="260"/>
      <c r="G1872" s="260"/>
      <c r="H1872" s="262"/>
      <c r="I1872" s="260"/>
    </row>
    <row r="1873" spans="1:9" s="222" customFormat="1">
      <c r="A1873" s="258"/>
      <c r="B1873" s="261"/>
      <c r="C1873" s="259"/>
      <c r="D1873" s="259"/>
      <c r="E1873" s="259"/>
      <c r="F1873" s="260"/>
      <c r="G1873" s="260"/>
      <c r="H1873" s="262"/>
      <c r="I1873" s="260"/>
    </row>
    <row r="1874" spans="1:9" s="222" customFormat="1">
      <c r="A1874" s="258"/>
      <c r="B1874" s="261"/>
      <c r="C1874" s="259"/>
      <c r="D1874" s="259"/>
      <c r="E1874" s="259"/>
      <c r="F1874" s="260"/>
      <c r="G1874" s="260"/>
      <c r="H1874" s="262"/>
      <c r="I1874" s="260"/>
    </row>
    <row r="1875" spans="1:9" s="222" customFormat="1">
      <c r="A1875" s="258"/>
      <c r="B1875" s="261"/>
      <c r="C1875" s="259"/>
      <c r="D1875" s="259"/>
      <c r="E1875" s="259"/>
      <c r="F1875" s="260"/>
      <c r="G1875" s="260"/>
      <c r="H1875" s="262"/>
      <c r="I1875" s="260"/>
    </row>
    <row r="1876" spans="1:9" s="222" customFormat="1">
      <c r="A1876" s="258"/>
      <c r="B1876" s="261"/>
      <c r="C1876" s="259"/>
      <c r="D1876" s="259"/>
      <c r="E1876" s="259"/>
      <c r="F1876" s="260"/>
      <c r="G1876" s="260"/>
      <c r="H1876" s="262"/>
      <c r="I1876" s="260"/>
    </row>
    <row r="1877" spans="1:9" s="222" customFormat="1">
      <c r="A1877" s="258"/>
      <c r="B1877" s="261"/>
      <c r="C1877" s="259"/>
      <c r="D1877" s="259"/>
      <c r="E1877" s="259"/>
      <c r="F1877" s="260"/>
      <c r="G1877" s="260"/>
      <c r="H1877" s="262"/>
      <c r="I1877" s="260"/>
    </row>
    <row r="1878" spans="1:9" s="222" customFormat="1">
      <c r="A1878" s="258"/>
      <c r="B1878" s="261"/>
      <c r="C1878" s="259"/>
      <c r="D1878" s="259"/>
      <c r="E1878" s="259"/>
      <c r="F1878" s="260"/>
      <c r="G1878" s="260"/>
      <c r="H1878" s="262"/>
      <c r="I1878" s="260"/>
    </row>
    <row r="1879" spans="1:9" s="222" customFormat="1">
      <c r="A1879" s="258"/>
      <c r="B1879" s="261"/>
      <c r="C1879" s="259"/>
      <c r="D1879" s="259"/>
      <c r="E1879" s="259"/>
      <c r="F1879" s="260"/>
      <c r="G1879" s="260"/>
      <c r="H1879" s="262"/>
      <c r="I1879" s="260"/>
    </row>
    <row r="1880" spans="1:9" s="222" customFormat="1">
      <c r="A1880" s="258"/>
      <c r="B1880" s="261"/>
      <c r="C1880" s="259"/>
      <c r="D1880" s="259"/>
      <c r="E1880" s="259"/>
      <c r="F1880" s="260"/>
      <c r="G1880" s="260"/>
      <c r="H1880" s="262"/>
      <c r="I1880" s="260"/>
    </row>
    <row r="1881" spans="1:9" s="222" customFormat="1">
      <c r="A1881" s="258"/>
      <c r="B1881" s="261"/>
      <c r="C1881" s="259"/>
      <c r="D1881" s="259"/>
      <c r="E1881" s="259"/>
      <c r="F1881" s="260"/>
      <c r="G1881" s="260"/>
      <c r="H1881" s="262"/>
      <c r="I1881" s="260"/>
    </row>
    <row r="1882" spans="1:9" s="222" customFormat="1">
      <c r="A1882" s="258"/>
      <c r="B1882" s="261"/>
      <c r="C1882" s="259"/>
      <c r="D1882" s="259"/>
      <c r="E1882" s="259"/>
      <c r="F1882" s="260"/>
      <c r="G1882" s="260"/>
      <c r="H1882" s="262"/>
      <c r="I1882" s="260"/>
    </row>
    <row r="1883" spans="1:9" s="222" customFormat="1">
      <c r="A1883" s="258"/>
      <c r="B1883" s="261"/>
      <c r="C1883" s="259"/>
      <c r="D1883" s="259"/>
      <c r="E1883" s="259"/>
      <c r="F1883" s="260"/>
      <c r="G1883" s="260"/>
      <c r="H1883" s="262"/>
      <c r="I1883" s="260"/>
    </row>
    <row r="1884" spans="1:9" s="222" customFormat="1">
      <c r="A1884" s="258"/>
      <c r="B1884" s="261"/>
      <c r="C1884" s="259"/>
      <c r="D1884" s="259"/>
      <c r="E1884" s="259"/>
      <c r="F1884" s="260"/>
      <c r="G1884" s="260"/>
      <c r="H1884" s="262"/>
      <c r="I1884" s="260"/>
    </row>
    <row r="1885" spans="1:9" s="222" customFormat="1">
      <c r="A1885" s="258"/>
      <c r="B1885" s="261"/>
      <c r="C1885" s="259"/>
      <c r="D1885" s="259"/>
      <c r="E1885" s="259"/>
      <c r="F1885" s="260"/>
      <c r="G1885" s="260"/>
      <c r="H1885" s="262"/>
      <c r="I1885" s="260"/>
    </row>
    <row r="1886" spans="1:9" s="222" customFormat="1">
      <c r="A1886" s="258"/>
      <c r="B1886" s="261"/>
      <c r="C1886" s="259"/>
      <c r="D1886" s="259"/>
      <c r="E1886" s="259"/>
      <c r="F1886" s="260"/>
      <c r="G1886" s="260"/>
      <c r="H1886" s="262"/>
      <c r="I1886" s="260"/>
    </row>
    <row r="1887" spans="1:9" s="222" customFormat="1">
      <c r="A1887" s="258"/>
      <c r="B1887" s="261"/>
      <c r="C1887" s="259"/>
      <c r="D1887" s="259"/>
      <c r="E1887" s="259"/>
      <c r="F1887" s="260"/>
      <c r="G1887" s="260"/>
      <c r="H1887" s="262"/>
      <c r="I1887" s="260"/>
    </row>
    <row r="1888" spans="1:9" s="222" customFormat="1">
      <c r="A1888" s="258"/>
      <c r="B1888" s="261"/>
      <c r="C1888" s="259"/>
      <c r="D1888" s="259"/>
      <c r="E1888" s="259"/>
      <c r="F1888" s="260"/>
      <c r="G1888" s="260"/>
      <c r="H1888" s="262"/>
      <c r="I1888" s="260"/>
    </row>
    <row r="1889" spans="1:9" s="222" customFormat="1">
      <c r="A1889" s="258"/>
      <c r="B1889" s="261"/>
      <c r="C1889" s="259"/>
      <c r="D1889" s="259"/>
      <c r="E1889" s="259"/>
      <c r="F1889" s="260"/>
      <c r="G1889" s="260"/>
      <c r="H1889" s="262"/>
      <c r="I1889" s="260"/>
    </row>
    <row r="1890" spans="1:9" s="222" customFormat="1">
      <c r="A1890" s="258"/>
      <c r="B1890" s="261"/>
      <c r="C1890" s="259"/>
      <c r="D1890" s="259"/>
      <c r="E1890" s="259"/>
      <c r="F1890" s="260"/>
      <c r="G1890" s="260"/>
      <c r="H1890" s="262"/>
      <c r="I1890" s="260"/>
    </row>
    <row r="1891" spans="1:9" s="222" customFormat="1">
      <c r="A1891" s="258"/>
      <c r="B1891" s="261"/>
      <c r="C1891" s="259"/>
      <c r="D1891" s="259"/>
      <c r="E1891" s="259"/>
      <c r="F1891" s="260"/>
      <c r="G1891" s="260"/>
      <c r="H1891" s="262"/>
      <c r="I1891" s="260"/>
    </row>
    <row r="1892" spans="1:9" s="222" customFormat="1">
      <c r="A1892" s="258"/>
      <c r="B1892" s="261"/>
      <c r="C1892" s="259"/>
      <c r="D1892" s="259"/>
      <c r="E1892" s="259"/>
      <c r="F1892" s="260"/>
      <c r="G1892" s="260"/>
      <c r="H1892" s="262"/>
      <c r="I1892" s="260"/>
    </row>
    <row r="1893" spans="1:9" s="222" customFormat="1">
      <c r="A1893" s="258"/>
      <c r="B1893" s="261"/>
      <c r="C1893" s="259"/>
      <c r="D1893" s="259"/>
      <c r="E1893" s="259"/>
      <c r="F1893" s="260"/>
      <c r="G1893" s="260"/>
      <c r="H1893" s="262"/>
      <c r="I1893" s="260"/>
    </row>
    <row r="1894" spans="1:9" s="222" customFormat="1">
      <c r="A1894" s="258"/>
      <c r="B1894" s="261"/>
      <c r="C1894" s="259"/>
      <c r="D1894" s="259"/>
      <c r="E1894" s="259"/>
      <c r="F1894" s="260"/>
      <c r="G1894" s="260"/>
      <c r="H1894" s="262"/>
      <c r="I1894" s="260"/>
    </row>
    <row r="1895" spans="1:9" s="222" customFormat="1">
      <c r="A1895" s="258"/>
      <c r="B1895" s="261"/>
      <c r="C1895" s="259"/>
      <c r="D1895" s="259"/>
      <c r="E1895" s="259"/>
      <c r="F1895" s="260"/>
      <c r="G1895" s="260"/>
      <c r="H1895" s="262"/>
      <c r="I1895" s="260"/>
    </row>
    <row r="1896" spans="1:9" s="222" customFormat="1">
      <c r="A1896" s="258"/>
      <c r="B1896" s="261"/>
      <c r="C1896" s="259"/>
      <c r="D1896" s="259"/>
      <c r="E1896" s="259"/>
      <c r="F1896" s="260"/>
      <c r="G1896" s="260"/>
      <c r="H1896" s="262"/>
      <c r="I1896" s="260"/>
    </row>
    <row r="1897" spans="1:9" s="222" customFormat="1">
      <c r="A1897" s="258"/>
      <c r="B1897" s="261"/>
      <c r="C1897" s="259"/>
      <c r="D1897" s="259"/>
      <c r="E1897" s="259"/>
      <c r="F1897" s="260"/>
      <c r="G1897" s="260"/>
      <c r="H1897" s="262"/>
      <c r="I1897" s="260"/>
    </row>
    <row r="1898" spans="1:9" s="222" customFormat="1">
      <c r="A1898" s="258"/>
      <c r="B1898" s="261"/>
      <c r="C1898" s="259"/>
      <c r="D1898" s="259"/>
      <c r="E1898" s="259"/>
      <c r="F1898" s="260"/>
      <c r="G1898" s="260"/>
      <c r="H1898" s="262"/>
      <c r="I1898" s="260"/>
    </row>
    <row r="1899" spans="1:9" s="222" customFormat="1">
      <c r="A1899" s="258"/>
      <c r="B1899" s="261"/>
      <c r="C1899" s="259"/>
      <c r="D1899" s="259"/>
      <c r="E1899" s="259"/>
      <c r="F1899" s="260"/>
      <c r="G1899" s="260"/>
      <c r="H1899" s="262"/>
      <c r="I1899" s="260"/>
    </row>
    <row r="1900" spans="1:9" s="222" customFormat="1">
      <c r="A1900" s="258"/>
      <c r="B1900" s="261"/>
      <c r="C1900" s="259"/>
      <c r="D1900" s="259"/>
      <c r="E1900" s="259"/>
      <c r="F1900" s="260"/>
      <c r="G1900" s="260"/>
      <c r="H1900" s="262"/>
      <c r="I1900" s="260"/>
    </row>
    <row r="1901" spans="1:9" s="222" customFormat="1">
      <c r="A1901" s="258"/>
      <c r="B1901" s="261"/>
      <c r="C1901" s="259"/>
      <c r="D1901" s="259"/>
      <c r="E1901" s="259"/>
      <c r="F1901" s="260"/>
      <c r="G1901" s="260"/>
      <c r="H1901" s="262"/>
      <c r="I1901" s="260"/>
    </row>
    <row r="1902" spans="1:9" s="222" customFormat="1">
      <c r="A1902" s="258"/>
      <c r="B1902" s="261"/>
      <c r="C1902" s="259"/>
      <c r="D1902" s="259"/>
      <c r="E1902" s="259"/>
      <c r="F1902" s="260"/>
      <c r="G1902" s="260"/>
      <c r="H1902" s="262"/>
      <c r="I1902" s="260"/>
    </row>
    <row r="1903" spans="1:9" s="222" customFormat="1">
      <c r="A1903" s="258"/>
      <c r="B1903" s="261"/>
      <c r="C1903" s="259"/>
      <c r="D1903" s="259"/>
      <c r="E1903" s="259"/>
      <c r="F1903" s="260"/>
      <c r="G1903" s="260"/>
      <c r="H1903" s="262"/>
      <c r="I1903" s="260"/>
    </row>
    <row r="1904" spans="1:9" s="222" customFormat="1">
      <c r="A1904" s="258"/>
      <c r="B1904" s="261"/>
      <c r="C1904" s="259"/>
      <c r="D1904" s="259"/>
      <c r="E1904" s="259"/>
      <c r="F1904" s="260"/>
      <c r="G1904" s="260"/>
      <c r="H1904" s="262"/>
      <c r="I1904" s="260"/>
    </row>
    <row r="1905" spans="1:9" s="222" customFormat="1">
      <c r="A1905" s="258"/>
      <c r="B1905" s="261"/>
      <c r="C1905" s="259"/>
      <c r="D1905" s="259"/>
      <c r="E1905" s="259"/>
      <c r="F1905" s="260"/>
      <c r="G1905" s="260"/>
      <c r="H1905" s="262"/>
      <c r="I1905" s="260"/>
    </row>
    <row r="1906" spans="1:9" s="222" customFormat="1">
      <c r="A1906" s="258"/>
      <c r="B1906" s="261"/>
      <c r="C1906" s="259"/>
      <c r="D1906" s="259"/>
      <c r="E1906" s="259"/>
      <c r="F1906" s="260"/>
      <c r="G1906" s="260"/>
      <c r="H1906" s="262"/>
      <c r="I1906" s="260"/>
    </row>
    <row r="1907" spans="1:9" s="222" customFormat="1">
      <c r="A1907" s="258"/>
      <c r="B1907" s="261"/>
      <c r="C1907" s="259"/>
      <c r="D1907" s="259"/>
      <c r="E1907" s="259"/>
      <c r="F1907" s="260"/>
      <c r="G1907" s="260"/>
      <c r="H1907" s="262"/>
      <c r="I1907" s="260"/>
    </row>
    <row r="1908" spans="1:9" s="222" customFormat="1">
      <c r="A1908" s="258"/>
      <c r="B1908" s="261"/>
      <c r="C1908" s="259"/>
      <c r="D1908" s="259"/>
      <c r="E1908" s="259"/>
      <c r="F1908" s="260"/>
      <c r="G1908" s="260"/>
      <c r="H1908" s="262"/>
      <c r="I1908" s="260"/>
    </row>
    <row r="1909" spans="1:9" s="222" customFormat="1">
      <c r="A1909" s="258"/>
      <c r="B1909" s="261"/>
      <c r="C1909" s="259"/>
      <c r="D1909" s="259"/>
      <c r="E1909" s="259"/>
      <c r="F1909" s="260"/>
      <c r="G1909" s="260"/>
      <c r="H1909" s="262"/>
      <c r="I1909" s="260"/>
    </row>
    <row r="1910" spans="1:9" s="222" customFormat="1">
      <c r="A1910" s="258"/>
      <c r="B1910" s="261"/>
      <c r="C1910" s="259"/>
      <c r="D1910" s="259"/>
      <c r="E1910" s="259"/>
      <c r="F1910" s="260"/>
      <c r="G1910" s="260"/>
      <c r="H1910" s="262"/>
      <c r="I1910" s="260"/>
    </row>
    <row r="1911" spans="1:9" s="222" customFormat="1">
      <c r="A1911" s="258"/>
      <c r="B1911" s="261"/>
      <c r="C1911" s="259"/>
      <c r="D1911" s="259"/>
      <c r="E1911" s="259"/>
      <c r="F1911" s="260"/>
      <c r="G1911" s="260"/>
      <c r="H1911" s="262"/>
      <c r="I1911" s="260"/>
    </row>
    <row r="1912" spans="1:9" s="222" customFormat="1">
      <c r="A1912" s="258"/>
      <c r="B1912" s="261"/>
      <c r="C1912" s="259"/>
      <c r="D1912" s="259"/>
      <c r="E1912" s="259"/>
      <c r="F1912" s="260"/>
      <c r="G1912" s="260"/>
      <c r="H1912" s="262"/>
      <c r="I1912" s="260"/>
    </row>
    <row r="1913" spans="1:9" s="222" customFormat="1">
      <c r="A1913" s="258"/>
      <c r="B1913" s="261"/>
      <c r="C1913" s="259"/>
      <c r="D1913" s="259"/>
      <c r="E1913" s="259"/>
      <c r="F1913" s="260"/>
      <c r="G1913" s="260"/>
      <c r="H1913" s="262"/>
      <c r="I1913" s="260"/>
    </row>
    <row r="1914" spans="1:9" s="222" customFormat="1">
      <c r="A1914" s="258"/>
      <c r="B1914" s="261"/>
      <c r="C1914" s="259"/>
      <c r="D1914" s="259"/>
      <c r="E1914" s="259"/>
      <c r="F1914" s="260"/>
      <c r="G1914" s="260"/>
      <c r="H1914" s="262"/>
      <c r="I1914" s="260"/>
    </row>
    <row r="1915" spans="1:9" s="222" customFormat="1">
      <c r="A1915" s="258"/>
      <c r="B1915" s="261"/>
      <c r="C1915" s="259"/>
      <c r="D1915" s="259"/>
      <c r="E1915" s="259"/>
      <c r="F1915" s="260"/>
      <c r="G1915" s="260"/>
      <c r="H1915" s="262"/>
      <c r="I1915" s="260"/>
    </row>
    <row r="1916" spans="1:9" s="222" customFormat="1">
      <c r="A1916" s="258"/>
      <c r="B1916" s="261"/>
      <c r="C1916" s="259"/>
      <c r="D1916" s="259"/>
      <c r="E1916" s="259"/>
      <c r="F1916" s="260"/>
      <c r="G1916" s="260"/>
      <c r="H1916" s="262"/>
      <c r="I1916" s="260"/>
    </row>
    <row r="1917" spans="1:9" s="222" customFormat="1">
      <c r="A1917" s="258"/>
      <c r="B1917" s="261"/>
      <c r="C1917" s="259"/>
      <c r="D1917" s="259"/>
      <c r="E1917" s="259"/>
      <c r="F1917" s="260"/>
      <c r="G1917" s="260"/>
      <c r="H1917" s="262"/>
      <c r="I1917" s="260"/>
    </row>
    <row r="1918" spans="1:9" s="222" customFormat="1">
      <c r="A1918" s="258"/>
      <c r="B1918" s="261"/>
      <c r="C1918" s="259"/>
      <c r="D1918" s="259"/>
      <c r="E1918" s="259"/>
      <c r="F1918" s="260"/>
      <c r="G1918" s="260"/>
      <c r="H1918" s="262"/>
      <c r="I1918" s="260"/>
    </row>
    <row r="1919" spans="1:9" s="222" customFormat="1">
      <c r="A1919" s="258"/>
      <c r="B1919" s="261"/>
      <c r="C1919" s="259"/>
      <c r="D1919" s="259"/>
      <c r="E1919" s="259"/>
      <c r="F1919" s="260"/>
      <c r="G1919" s="260"/>
      <c r="H1919" s="262"/>
      <c r="I1919" s="260"/>
    </row>
    <row r="1920" spans="1:9" s="222" customFormat="1">
      <c r="A1920" s="258"/>
      <c r="B1920" s="261"/>
      <c r="C1920" s="259"/>
      <c r="D1920" s="259"/>
      <c r="E1920" s="259"/>
      <c r="F1920" s="260"/>
      <c r="G1920" s="260"/>
      <c r="H1920" s="262"/>
      <c r="I1920" s="260"/>
    </row>
    <row r="1921" spans="1:9" s="222" customFormat="1">
      <c r="A1921" s="258"/>
      <c r="B1921" s="261"/>
      <c r="C1921" s="259"/>
      <c r="D1921" s="259"/>
      <c r="E1921" s="259"/>
      <c r="F1921" s="260"/>
      <c r="G1921" s="260"/>
      <c r="H1921" s="262"/>
      <c r="I1921" s="260"/>
    </row>
    <row r="1922" spans="1:9" s="222" customFormat="1">
      <c r="A1922" s="258"/>
      <c r="B1922" s="261"/>
      <c r="C1922" s="259"/>
      <c r="D1922" s="259"/>
      <c r="E1922" s="259"/>
      <c r="F1922" s="260"/>
      <c r="G1922" s="260"/>
      <c r="H1922" s="262"/>
      <c r="I1922" s="260"/>
    </row>
    <row r="1923" spans="1:9" s="222" customFormat="1">
      <c r="A1923" s="258"/>
      <c r="B1923" s="261"/>
      <c r="C1923" s="259"/>
      <c r="D1923" s="259"/>
      <c r="E1923" s="259"/>
      <c r="F1923" s="260"/>
      <c r="G1923" s="260"/>
      <c r="H1923" s="262"/>
      <c r="I1923" s="260"/>
    </row>
    <row r="1924" spans="1:9" s="222" customFormat="1">
      <c r="A1924" s="258"/>
      <c r="B1924" s="261"/>
      <c r="C1924" s="259"/>
      <c r="D1924" s="259"/>
      <c r="E1924" s="259"/>
      <c r="F1924" s="260"/>
      <c r="G1924" s="260"/>
      <c r="H1924" s="262"/>
      <c r="I1924" s="260"/>
    </row>
    <row r="1925" spans="1:9" s="222" customFormat="1">
      <c r="A1925" s="258"/>
      <c r="B1925" s="261"/>
      <c r="C1925" s="259"/>
      <c r="D1925" s="259"/>
      <c r="E1925" s="259"/>
      <c r="F1925" s="260"/>
      <c r="G1925" s="260"/>
      <c r="H1925" s="262"/>
      <c r="I1925" s="260"/>
    </row>
    <row r="1926" spans="1:9" s="222" customFormat="1">
      <c r="A1926" s="258"/>
      <c r="B1926" s="261"/>
      <c r="C1926" s="259"/>
      <c r="D1926" s="259"/>
      <c r="E1926" s="259"/>
      <c r="F1926" s="260"/>
      <c r="G1926" s="260"/>
      <c r="H1926" s="262"/>
      <c r="I1926" s="260"/>
    </row>
    <row r="1927" spans="1:9" s="222" customFormat="1">
      <c r="A1927" s="258"/>
      <c r="B1927" s="261"/>
      <c r="C1927" s="259"/>
      <c r="D1927" s="259"/>
      <c r="E1927" s="259"/>
      <c r="F1927" s="260"/>
      <c r="G1927" s="260"/>
      <c r="H1927" s="262"/>
      <c r="I1927" s="260"/>
    </row>
    <row r="1928" spans="1:9" s="222" customFormat="1">
      <c r="A1928" s="258"/>
      <c r="B1928" s="261"/>
      <c r="C1928" s="259"/>
      <c r="D1928" s="259"/>
      <c r="E1928" s="259"/>
      <c r="F1928" s="260"/>
      <c r="G1928" s="260"/>
      <c r="H1928" s="262"/>
      <c r="I1928" s="260"/>
    </row>
    <row r="1929" spans="1:9" s="222" customFormat="1">
      <c r="A1929" s="258"/>
      <c r="B1929" s="261"/>
      <c r="C1929" s="259"/>
      <c r="D1929" s="259"/>
      <c r="E1929" s="259"/>
      <c r="F1929" s="260"/>
      <c r="G1929" s="260"/>
      <c r="H1929" s="262"/>
      <c r="I1929" s="260"/>
    </row>
    <row r="1930" spans="1:9" s="222" customFormat="1">
      <c r="A1930" s="258"/>
      <c r="B1930" s="261"/>
      <c r="C1930" s="259"/>
      <c r="D1930" s="259"/>
      <c r="E1930" s="259"/>
      <c r="F1930" s="260"/>
      <c r="G1930" s="260"/>
      <c r="H1930" s="262"/>
      <c r="I1930" s="260"/>
    </row>
    <row r="1931" spans="1:9" s="222" customFormat="1">
      <c r="A1931" s="258"/>
      <c r="B1931" s="261"/>
      <c r="C1931" s="259"/>
      <c r="D1931" s="259"/>
      <c r="E1931" s="259"/>
      <c r="F1931" s="260"/>
      <c r="G1931" s="260"/>
      <c r="H1931" s="262"/>
      <c r="I1931" s="260"/>
    </row>
    <row r="1932" spans="1:9" s="222" customFormat="1">
      <c r="A1932" s="258"/>
      <c r="B1932" s="261"/>
      <c r="C1932" s="259"/>
      <c r="D1932" s="259"/>
      <c r="E1932" s="259"/>
      <c r="F1932" s="260"/>
      <c r="G1932" s="260"/>
      <c r="H1932" s="262"/>
      <c r="I1932" s="260"/>
    </row>
    <row r="1933" spans="1:9" s="222" customFormat="1">
      <c r="A1933" s="258"/>
      <c r="B1933" s="261"/>
      <c r="C1933" s="259"/>
      <c r="D1933" s="259"/>
      <c r="E1933" s="259"/>
      <c r="F1933" s="260"/>
      <c r="G1933" s="260"/>
      <c r="H1933" s="262"/>
      <c r="I1933" s="260"/>
    </row>
    <row r="1934" spans="1:9" s="222" customFormat="1">
      <c r="A1934" s="258"/>
      <c r="B1934" s="261"/>
      <c r="C1934" s="259"/>
      <c r="D1934" s="259"/>
      <c r="E1934" s="259"/>
      <c r="F1934" s="260"/>
      <c r="G1934" s="260"/>
      <c r="H1934" s="262"/>
      <c r="I1934" s="260"/>
    </row>
    <row r="1935" spans="1:9" s="222" customFormat="1">
      <c r="A1935" s="258"/>
      <c r="B1935" s="261"/>
      <c r="C1935" s="259"/>
      <c r="D1935" s="259"/>
      <c r="E1935" s="259"/>
      <c r="F1935" s="260"/>
      <c r="G1935" s="260"/>
      <c r="H1935" s="262"/>
      <c r="I1935" s="260"/>
    </row>
    <row r="1936" spans="1:9" s="222" customFormat="1">
      <c r="A1936" s="258"/>
      <c r="B1936" s="261"/>
      <c r="C1936" s="259"/>
      <c r="D1936" s="259"/>
      <c r="E1936" s="259"/>
      <c r="F1936" s="260"/>
      <c r="G1936" s="260"/>
      <c r="H1936" s="262"/>
      <c r="I1936" s="260"/>
    </row>
    <row r="1937" spans="1:9" s="222" customFormat="1">
      <c r="A1937" s="258"/>
      <c r="B1937" s="261"/>
      <c r="C1937" s="259"/>
      <c r="D1937" s="259"/>
      <c r="E1937" s="259"/>
      <c r="F1937" s="260"/>
      <c r="G1937" s="260"/>
      <c r="H1937" s="262"/>
      <c r="I1937" s="260"/>
    </row>
    <row r="1938" spans="1:9" s="222" customFormat="1">
      <c r="A1938" s="258"/>
      <c r="B1938" s="261"/>
      <c r="C1938" s="259"/>
      <c r="D1938" s="259"/>
      <c r="E1938" s="259"/>
      <c r="F1938" s="260"/>
      <c r="G1938" s="260"/>
      <c r="H1938" s="262"/>
      <c r="I1938" s="260"/>
    </row>
    <row r="1939" spans="1:9" s="222" customFormat="1">
      <c r="A1939" s="258"/>
      <c r="B1939" s="261"/>
      <c r="C1939" s="259"/>
      <c r="D1939" s="259"/>
      <c r="E1939" s="259"/>
      <c r="F1939" s="260"/>
      <c r="G1939" s="260"/>
      <c r="H1939" s="262"/>
      <c r="I1939" s="260"/>
    </row>
    <row r="1940" spans="1:9" s="222" customFormat="1">
      <c r="A1940" s="258"/>
      <c r="B1940" s="261"/>
      <c r="C1940" s="259"/>
      <c r="D1940" s="259"/>
      <c r="E1940" s="259"/>
      <c r="F1940" s="260"/>
      <c r="G1940" s="260"/>
      <c r="H1940" s="262"/>
      <c r="I1940" s="260"/>
    </row>
    <row r="1941" spans="1:9" s="222" customFormat="1">
      <c r="A1941" s="258"/>
      <c r="B1941" s="261"/>
      <c r="C1941" s="259"/>
      <c r="D1941" s="259"/>
      <c r="E1941" s="259"/>
      <c r="F1941" s="260"/>
      <c r="G1941" s="260"/>
      <c r="H1941" s="262"/>
      <c r="I1941" s="260"/>
    </row>
    <row r="1942" spans="1:9" s="222" customFormat="1">
      <c r="A1942" s="258"/>
      <c r="B1942" s="261"/>
      <c r="C1942" s="259"/>
      <c r="D1942" s="259"/>
      <c r="E1942" s="259"/>
      <c r="F1942" s="260"/>
      <c r="G1942" s="260"/>
      <c r="H1942" s="262"/>
      <c r="I1942" s="260"/>
    </row>
    <row r="1943" spans="1:9" s="222" customFormat="1">
      <c r="A1943" s="258"/>
      <c r="B1943" s="261"/>
      <c r="C1943" s="259"/>
      <c r="D1943" s="259"/>
      <c r="E1943" s="259"/>
      <c r="F1943" s="260"/>
      <c r="G1943" s="260"/>
      <c r="H1943" s="262"/>
      <c r="I1943" s="260"/>
    </row>
    <row r="1944" spans="1:9" s="222" customFormat="1">
      <c r="A1944" s="258"/>
      <c r="B1944" s="261"/>
      <c r="C1944" s="259"/>
      <c r="D1944" s="259"/>
      <c r="E1944" s="259"/>
      <c r="F1944" s="260"/>
      <c r="G1944" s="260"/>
      <c r="H1944" s="262"/>
      <c r="I1944" s="260"/>
    </row>
    <row r="1945" spans="1:9" s="222" customFormat="1">
      <c r="A1945" s="258"/>
      <c r="B1945" s="261"/>
      <c r="C1945" s="259"/>
      <c r="D1945" s="259"/>
      <c r="E1945" s="259"/>
      <c r="F1945" s="260"/>
      <c r="G1945" s="260"/>
      <c r="H1945" s="262"/>
      <c r="I1945" s="260"/>
    </row>
    <row r="1946" spans="1:9" s="222" customFormat="1">
      <c r="A1946" s="258"/>
      <c r="B1946" s="261"/>
      <c r="C1946" s="259"/>
      <c r="D1946" s="259"/>
      <c r="E1946" s="259"/>
      <c r="F1946" s="260"/>
      <c r="G1946" s="260"/>
      <c r="H1946" s="262"/>
      <c r="I1946" s="260"/>
    </row>
    <row r="1947" spans="1:9" s="222" customFormat="1">
      <c r="A1947" s="258"/>
      <c r="B1947" s="261"/>
      <c r="C1947" s="259"/>
      <c r="D1947" s="259"/>
      <c r="E1947" s="259"/>
      <c r="F1947" s="260"/>
      <c r="G1947" s="260"/>
      <c r="H1947" s="262"/>
      <c r="I1947" s="260"/>
    </row>
    <row r="1948" spans="1:9" s="222" customFormat="1">
      <c r="A1948" s="258"/>
      <c r="B1948" s="261"/>
      <c r="C1948" s="259"/>
      <c r="D1948" s="259"/>
      <c r="E1948" s="259"/>
      <c r="F1948" s="260"/>
      <c r="G1948" s="260"/>
      <c r="H1948" s="262"/>
      <c r="I1948" s="260"/>
    </row>
    <row r="1949" spans="1:9" s="222" customFormat="1">
      <c r="A1949" s="258"/>
      <c r="B1949" s="261"/>
      <c r="C1949" s="259"/>
      <c r="D1949" s="259"/>
      <c r="E1949" s="259"/>
      <c r="F1949" s="260"/>
      <c r="G1949" s="260"/>
      <c r="H1949" s="262"/>
      <c r="I1949" s="260"/>
    </row>
    <row r="1950" spans="1:9" s="222" customFormat="1">
      <c r="A1950" s="258"/>
      <c r="B1950" s="261"/>
      <c r="C1950" s="259"/>
      <c r="D1950" s="259"/>
      <c r="E1950" s="259"/>
      <c r="F1950" s="260"/>
      <c r="G1950" s="260"/>
      <c r="H1950" s="262"/>
      <c r="I1950" s="260"/>
    </row>
    <row r="1951" spans="1:9" s="222" customFormat="1">
      <c r="A1951" s="258"/>
      <c r="B1951" s="261"/>
      <c r="C1951" s="259"/>
      <c r="D1951" s="259"/>
      <c r="E1951" s="259"/>
      <c r="F1951" s="260"/>
      <c r="G1951" s="260"/>
      <c r="H1951" s="262"/>
      <c r="I1951" s="260"/>
    </row>
    <row r="1952" spans="1:9" s="222" customFormat="1">
      <c r="A1952" s="258"/>
      <c r="B1952" s="261"/>
      <c r="C1952" s="259"/>
      <c r="D1952" s="259"/>
      <c r="E1952" s="259"/>
      <c r="F1952" s="260"/>
      <c r="G1952" s="260"/>
      <c r="H1952" s="262"/>
      <c r="I1952" s="260"/>
    </row>
    <row r="1953" spans="1:9" s="222" customFormat="1">
      <c r="A1953" s="258"/>
      <c r="B1953" s="261"/>
      <c r="C1953" s="259"/>
      <c r="D1953" s="259"/>
      <c r="E1953" s="259"/>
      <c r="F1953" s="260"/>
      <c r="G1953" s="260"/>
      <c r="H1953" s="262"/>
      <c r="I1953" s="260"/>
    </row>
    <row r="1954" spans="1:9" s="222" customFormat="1">
      <c r="A1954" s="258"/>
      <c r="B1954" s="261"/>
      <c r="C1954" s="259"/>
      <c r="D1954" s="259"/>
      <c r="E1954" s="259"/>
      <c r="F1954" s="260"/>
      <c r="G1954" s="260"/>
      <c r="H1954" s="262"/>
      <c r="I1954" s="260"/>
    </row>
    <row r="1955" spans="1:9" s="222" customFormat="1">
      <c r="A1955" s="258"/>
      <c r="B1955" s="261"/>
      <c r="C1955" s="259"/>
      <c r="D1955" s="259"/>
      <c r="E1955" s="259"/>
      <c r="F1955" s="260"/>
      <c r="G1955" s="260"/>
      <c r="H1955" s="262"/>
      <c r="I1955" s="260"/>
    </row>
    <row r="1956" spans="1:9" s="222" customFormat="1">
      <c r="A1956" s="258"/>
      <c r="B1956" s="261"/>
      <c r="C1956" s="259"/>
      <c r="D1956" s="259"/>
      <c r="E1956" s="259"/>
      <c r="F1956" s="260"/>
      <c r="G1956" s="260"/>
      <c r="H1956" s="262"/>
      <c r="I1956" s="260"/>
    </row>
    <row r="1957" spans="1:9" s="222" customFormat="1">
      <c r="A1957" s="258"/>
      <c r="B1957" s="261"/>
      <c r="C1957" s="259"/>
      <c r="D1957" s="259"/>
      <c r="E1957" s="259"/>
      <c r="F1957" s="260"/>
      <c r="G1957" s="260"/>
      <c r="H1957" s="262"/>
      <c r="I1957" s="260"/>
    </row>
    <row r="1958" spans="1:9" s="222" customFormat="1">
      <c r="A1958" s="258"/>
      <c r="B1958" s="261"/>
      <c r="C1958" s="259"/>
      <c r="D1958" s="259"/>
      <c r="E1958" s="259"/>
      <c r="F1958" s="260"/>
      <c r="G1958" s="260"/>
      <c r="H1958" s="262"/>
      <c r="I1958" s="260"/>
    </row>
    <row r="1959" spans="1:9" s="222" customFormat="1">
      <c r="A1959" s="258"/>
      <c r="B1959" s="261"/>
      <c r="C1959" s="259"/>
      <c r="D1959" s="259"/>
      <c r="E1959" s="259"/>
      <c r="F1959" s="260"/>
      <c r="G1959" s="260"/>
      <c r="H1959" s="262"/>
      <c r="I1959" s="260"/>
    </row>
    <row r="1960" spans="1:9" s="222" customFormat="1">
      <c r="A1960" s="258"/>
      <c r="B1960" s="261"/>
      <c r="C1960" s="259"/>
      <c r="D1960" s="259"/>
      <c r="E1960" s="259"/>
      <c r="F1960" s="260"/>
      <c r="G1960" s="260"/>
      <c r="H1960" s="262"/>
      <c r="I1960" s="260"/>
    </row>
    <row r="1961" spans="1:9" s="222" customFormat="1">
      <c r="A1961" s="258"/>
      <c r="B1961" s="261"/>
      <c r="C1961" s="259"/>
      <c r="D1961" s="259"/>
      <c r="E1961" s="259"/>
      <c r="F1961" s="260"/>
      <c r="G1961" s="260"/>
      <c r="H1961" s="262"/>
      <c r="I1961" s="260"/>
    </row>
    <row r="1962" spans="1:9" s="222" customFormat="1">
      <c r="A1962" s="258"/>
      <c r="B1962" s="261"/>
      <c r="C1962" s="259"/>
      <c r="D1962" s="259"/>
      <c r="E1962" s="259"/>
      <c r="F1962" s="260"/>
      <c r="G1962" s="260"/>
      <c r="H1962" s="262"/>
      <c r="I1962" s="260"/>
    </row>
    <row r="1963" spans="1:9" s="222" customFormat="1">
      <c r="A1963" s="258"/>
      <c r="B1963" s="261"/>
      <c r="C1963" s="259"/>
      <c r="D1963" s="259"/>
      <c r="E1963" s="259"/>
      <c r="F1963" s="260"/>
      <c r="G1963" s="260"/>
      <c r="H1963" s="262"/>
      <c r="I1963" s="260"/>
    </row>
    <row r="1964" spans="1:9" s="222" customFormat="1">
      <c r="A1964" s="258"/>
      <c r="B1964" s="261"/>
      <c r="C1964" s="259"/>
      <c r="D1964" s="259"/>
      <c r="E1964" s="259"/>
      <c r="F1964" s="260"/>
      <c r="G1964" s="260"/>
      <c r="H1964" s="262"/>
      <c r="I1964" s="260"/>
    </row>
    <row r="1965" spans="1:9" s="222" customFormat="1">
      <c r="A1965" s="258"/>
      <c r="B1965" s="261"/>
      <c r="C1965" s="259"/>
      <c r="D1965" s="259"/>
      <c r="E1965" s="259"/>
      <c r="F1965" s="260"/>
      <c r="G1965" s="260"/>
      <c r="H1965" s="262"/>
      <c r="I1965" s="260"/>
    </row>
    <row r="1966" spans="1:9" s="222" customFormat="1">
      <c r="A1966" s="258"/>
      <c r="B1966" s="261"/>
      <c r="C1966" s="259"/>
      <c r="D1966" s="259"/>
      <c r="E1966" s="259"/>
      <c r="F1966" s="260"/>
      <c r="G1966" s="260"/>
      <c r="H1966" s="262"/>
      <c r="I1966" s="260"/>
    </row>
    <row r="1967" spans="1:9" s="222" customFormat="1">
      <c r="A1967" s="258"/>
      <c r="B1967" s="261"/>
      <c r="C1967" s="259"/>
      <c r="D1967" s="259"/>
      <c r="E1967" s="259"/>
      <c r="F1967" s="260"/>
      <c r="G1967" s="260"/>
      <c r="H1967" s="262"/>
      <c r="I1967" s="260"/>
    </row>
    <row r="1968" spans="1:9" s="222" customFormat="1">
      <c r="A1968" s="258"/>
      <c r="B1968" s="261"/>
      <c r="C1968" s="259"/>
      <c r="D1968" s="259"/>
      <c r="E1968" s="259"/>
      <c r="F1968" s="260"/>
      <c r="G1968" s="260"/>
      <c r="H1968" s="262"/>
      <c r="I1968" s="260"/>
    </row>
    <row r="1969" spans="1:9" s="222" customFormat="1">
      <c r="A1969" s="258"/>
      <c r="B1969" s="261"/>
      <c r="C1969" s="259"/>
      <c r="D1969" s="259"/>
      <c r="E1969" s="259"/>
      <c r="F1969" s="260"/>
      <c r="G1969" s="260"/>
      <c r="H1969" s="262"/>
      <c r="I1969" s="260"/>
    </row>
    <row r="1970" spans="1:9" s="222" customFormat="1">
      <c r="A1970" s="258"/>
      <c r="B1970" s="261"/>
      <c r="C1970" s="259"/>
      <c r="D1970" s="259"/>
      <c r="E1970" s="259"/>
      <c r="F1970" s="260"/>
      <c r="G1970" s="260"/>
      <c r="H1970" s="262"/>
      <c r="I1970" s="260"/>
    </row>
    <row r="1971" spans="1:9" s="222" customFormat="1">
      <c r="A1971" s="258"/>
      <c r="B1971" s="261"/>
      <c r="C1971" s="259"/>
      <c r="D1971" s="259"/>
      <c r="E1971" s="259"/>
      <c r="F1971" s="260"/>
      <c r="G1971" s="260"/>
      <c r="H1971" s="262"/>
      <c r="I1971" s="260"/>
    </row>
    <row r="1972" spans="1:9" s="222" customFormat="1">
      <c r="A1972" s="258"/>
      <c r="B1972" s="261"/>
      <c r="C1972" s="259"/>
      <c r="D1972" s="259"/>
      <c r="E1972" s="259"/>
      <c r="F1972" s="260"/>
      <c r="G1972" s="260"/>
      <c r="H1972" s="262"/>
      <c r="I1972" s="260"/>
    </row>
    <row r="1973" spans="1:9" s="222" customFormat="1">
      <c r="A1973" s="258"/>
      <c r="B1973" s="261"/>
      <c r="C1973" s="259"/>
      <c r="D1973" s="259"/>
      <c r="E1973" s="259"/>
      <c r="F1973" s="260"/>
      <c r="G1973" s="260"/>
      <c r="H1973" s="262"/>
      <c r="I1973" s="260"/>
    </row>
    <row r="1974" spans="1:9" s="222" customFormat="1">
      <c r="A1974" s="258"/>
      <c r="B1974" s="261"/>
      <c r="C1974" s="259"/>
      <c r="D1974" s="259"/>
      <c r="E1974" s="259"/>
      <c r="F1974" s="260"/>
      <c r="G1974" s="260"/>
      <c r="H1974" s="262"/>
      <c r="I1974" s="260"/>
    </row>
    <row r="1975" spans="1:9" s="222" customFormat="1">
      <c r="A1975" s="258"/>
      <c r="B1975" s="261"/>
      <c r="C1975" s="259"/>
      <c r="D1975" s="259"/>
      <c r="E1975" s="259"/>
      <c r="F1975" s="260"/>
      <c r="G1975" s="260"/>
      <c r="H1975" s="262"/>
      <c r="I1975" s="260"/>
    </row>
    <row r="1976" spans="1:9" s="222" customFormat="1">
      <c r="A1976" s="258"/>
      <c r="B1976" s="261"/>
      <c r="C1976" s="259"/>
      <c r="D1976" s="259"/>
      <c r="E1976" s="259"/>
      <c r="F1976" s="260"/>
      <c r="G1976" s="260"/>
      <c r="H1976" s="262"/>
      <c r="I1976" s="260"/>
    </row>
    <row r="1977" spans="1:9" s="222" customFormat="1">
      <c r="A1977" s="258"/>
      <c r="B1977" s="261"/>
      <c r="C1977" s="259"/>
      <c r="D1977" s="259"/>
      <c r="E1977" s="259"/>
      <c r="F1977" s="260"/>
      <c r="G1977" s="260"/>
      <c r="H1977" s="262"/>
      <c r="I1977" s="260"/>
    </row>
    <row r="1978" spans="1:9" s="222" customFormat="1">
      <c r="A1978" s="258"/>
      <c r="B1978" s="261"/>
      <c r="C1978" s="259"/>
      <c r="D1978" s="259"/>
      <c r="E1978" s="259"/>
      <c r="F1978" s="260"/>
      <c r="G1978" s="260"/>
      <c r="H1978" s="262"/>
      <c r="I1978" s="260"/>
    </row>
    <row r="1979" spans="1:9" s="222" customFormat="1">
      <c r="A1979" s="258"/>
      <c r="B1979" s="261"/>
      <c r="C1979" s="259"/>
      <c r="D1979" s="259"/>
      <c r="E1979" s="259"/>
      <c r="F1979" s="260"/>
      <c r="G1979" s="260"/>
      <c r="H1979" s="262"/>
      <c r="I1979" s="260"/>
    </row>
    <row r="1980" spans="1:9" s="222" customFormat="1">
      <c r="A1980" s="258"/>
      <c r="B1980" s="261"/>
      <c r="C1980" s="259"/>
      <c r="D1980" s="259"/>
      <c r="E1980" s="259"/>
      <c r="F1980" s="260"/>
      <c r="G1980" s="260"/>
      <c r="H1980" s="262"/>
      <c r="I1980" s="260"/>
    </row>
    <row r="1981" spans="1:9" s="222" customFormat="1">
      <c r="A1981" s="258"/>
      <c r="B1981" s="261"/>
      <c r="C1981" s="259"/>
      <c r="D1981" s="259"/>
      <c r="E1981" s="259"/>
      <c r="F1981" s="260"/>
      <c r="G1981" s="260"/>
      <c r="H1981" s="262"/>
      <c r="I1981" s="260"/>
    </row>
    <row r="1982" spans="1:9" s="222" customFormat="1">
      <c r="A1982" s="258"/>
      <c r="B1982" s="261"/>
      <c r="C1982" s="259"/>
      <c r="D1982" s="259"/>
      <c r="E1982" s="259"/>
      <c r="F1982" s="260"/>
      <c r="G1982" s="260"/>
      <c r="H1982" s="262"/>
      <c r="I1982" s="260"/>
    </row>
    <row r="1983" spans="1:9" s="222" customFormat="1">
      <c r="A1983" s="258"/>
      <c r="B1983" s="261"/>
      <c r="C1983" s="259"/>
      <c r="D1983" s="259"/>
      <c r="E1983" s="259"/>
      <c r="F1983" s="260"/>
      <c r="G1983" s="260"/>
      <c r="H1983" s="262"/>
      <c r="I1983" s="260"/>
    </row>
    <row r="1984" spans="1:9" s="222" customFormat="1">
      <c r="A1984" s="258"/>
      <c r="B1984" s="261"/>
      <c r="C1984" s="259"/>
      <c r="D1984" s="259"/>
      <c r="E1984" s="259"/>
      <c r="F1984" s="260"/>
      <c r="G1984" s="260"/>
      <c r="H1984" s="262"/>
      <c r="I1984" s="260"/>
    </row>
    <row r="1985" spans="1:9" s="222" customFormat="1">
      <c r="A1985" s="258"/>
      <c r="B1985" s="261"/>
      <c r="C1985" s="259"/>
      <c r="D1985" s="259"/>
      <c r="E1985" s="259"/>
      <c r="F1985" s="260"/>
      <c r="G1985" s="260"/>
      <c r="H1985" s="262"/>
      <c r="I1985" s="260"/>
    </row>
    <row r="1986" spans="1:9" s="222" customFormat="1">
      <c r="A1986" s="258"/>
      <c r="B1986" s="261"/>
      <c r="C1986" s="259"/>
      <c r="D1986" s="259"/>
      <c r="E1986" s="259"/>
      <c r="F1986" s="260"/>
      <c r="G1986" s="260"/>
      <c r="H1986" s="262"/>
      <c r="I1986" s="260"/>
    </row>
    <row r="1987" spans="1:9" s="222" customFormat="1">
      <c r="A1987" s="258"/>
      <c r="B1987" s="261"/>
      <c r="C1987" s="259"/>
      <c r="D1987" s="259"/>
      <c r="E1987" s="259"/>
      <c r="F1987" s="260"/>
      <c r="G1987" s="260"/>
      <c r="H1987" s="262"/>
      <c r="I1987" s="260"/>
    </row>
    <row r="1988" spans="1:9" s="222" customFormat="1">
      <c r="A1988" s="258"/>
      <c r="B1988" s="261"/>
      <c r="C1988" s="259"/>
      <c r="D1988" s="259"/>
      <c r="E1988" s="259"/>
      <c r="F1988" s="260"/>
      <c r="G1988" s="260"/>
      <c r="H1988" s="262"/>
      <c r="I1988" s="260"/>
    </row>
    <row r="1989" spans="1:9" s="222" customFormat="1">
      <c r="A1989" s="258"/>
      <c r="B1989" s="261"/>
      <c r="C1989" s="259"/>
      <c r="D1989" s="259"/>
      <c r="E1989" s="259"/>
      <c r="F1989" s="260"/>
      <c r="G1989" s="260"/>
      <c r="H1989" s="262"/>
      <c r="I1989" s="260"/>
    </row>
    <row r="1990" spans="1:9" s="222" customFormat="1">
      <c r="A1990" s="258"/>
      <c r="B1990" s="261"/>
      <c r="C1990" s="259"/>
      <c r="D1990" s="259"/>
      <c r="E1990" s="259"/>
      <c r="F1990" s="260"/>
      <c r="G1990" s="260"/>
      <c r="H1990" s="262"/>
      <c r="I1990" s="260"/>
    </row>
    <row r="1991" spans="1:9" s="222" customFormat="1">
      <c r="A1991" s="258"/>
      <c r="B1991" s="261"/>
      <c r="C1991" s="259"/>
      <c r="D1991" s="259"/>
      <c r="E1991" s="259"/>
      <c r="F1991" s="260"/>
      <c r="G1991" s="260"/>
      <c r="H1991" s="262"/>
      <c r="I1991" s="260"/>
    </row>
    <row r="1992" spans="1:9" s="222" customFormat="1">
      <c r="A1992" s="258"/>
      <c r="B1992" s="261"/>
      <c r="C1992" s="259"/>
      <c r="D1992" s="259"/>
      <c r="E1992" s="259"/>
      <c r="F1992" s="260"/>
      <c r="G1992" s="260"/>
      <c r="H1992" s="262"/>
      <c r="I1992" s="260"/>
    </row>
    <row r="1993" spans="1:9" s="222" customFormat="1">
      <c r="A1993" s="258"/>
      <c r="B1993" s="261"/>
      <c r="C1993" s="259"/>
      <c r="D1993" s="259"/>
      <c r="E1993" s="259"/>
      <c r="F1993" s="260"/>
      <c r="G1993" s="260"/>
      <c r="H1993" s="262"/>
      <c r="I1993" s="260"/>
    </row>
    <row r="1994" spans="1:9" s="222" customFormat="1">
      <c r="A1994" s="258"/>
      <c r="B1994" s="261"/>
      <c r="C1994" s="259"/>
      <c r="D1994" s="259"/>
      <c r="E1994" s="259"/>
      <c r="F1994" s="260"/>
      <c r="G1994" s="260"/>
      <c r="H1994" s="262"/>
      <c r="I1994" s="260"/>
    </row>
    <row r="1995" spans="1:9" s="222" customFormat="1">
      <c r="A1995" s="258"/>
      <c r="B1995" s="261"/>
      <c r="C1995" s="259"/>
      <c r="D1995" s="259"/>
      <c r="E1995" s="259"/>
      <c r="F1995" s="260"/>
      <c r="G1995" s="260"/>
      <c r="H1995" s="262"/>
      <c r="I1995" s="260"/>
    </row>
    <row r="1996" spans="1:9" s="222" customFormat="1">
      <c r="A1996" s="258"/>
      <c r="B1996" s="261"/>
      <c r="C1996" s="259"/>
      <c r="D1996" s="259"/>
      <c r="E1996" s="259"/>
      <c r="F1996" s="260"/>
      <c r="G1996" s="260"/>
      <c r="H1996" s="262"/>
      <c r="I1996" s="260"/>
    </row>
    <row r="1997" spans="1:9" s="222" customFormat="1">
      <c r="A1997" s="258"/>
      <c r="B1997" s="261"/>
      <c r="C1997" s="259"/>
      <c r="D1997" s="259"/>
      <c r="E1997" s="259"/>
      <c r="F1997" s="260"/>
      <c r="G1997" s="260"/>
      <c r="H1997" s="262"/>
      <c r="I1997" s="260"/>
    </row>
    <row r="1998" spans="1:9" s="222" customFormat="1">
      <c r="A1998" s="258"/>
      <c r="B1998" s="261"/>
      <c r="C1998" s="259"/>
      <c r="D1998" s="259"/>
      <c r="E1998" s="259"/>
      <c r="F1998" s="260"/>
      <c r="G1998" s="260"/>
      <c r="H1998" s="262"/>
      <c r="I1998" s="260"/>
    </row>
    <row r="1999" spans="1:9" s="222" customFormat="1">
      <c r="A1999" s="258"/>
      <c r="B1999" s="261"/>
      <c r="C1999" s="259"/>
      <c r="D1999" s="259"/>
      <c r="E1999" s="259"/>
      <c r="F1999" s="260"/>
      <c r="G1999" s="260"/>
      <c r="H1999" s="262"/>
      <c r="I1999" s="260"/>
    </row>
    <row r="2000" spans="1:9" s="222" customFormat="1">
      <c r="A2000" s="258"/>
      <c r="B2000" s="261"/>
      <c r="C2000" s="259"/>
      <c r="D2000" s="259"/>
      <c r="E2000" s="259"/>
      <c r="F2000" s="260"/>
      <c r="G2000" s="260"/>
      <c r="H2000" s="262"/>
      <c r="I2000" s="260"/>
    </row>
    <row r="2001" spans="1:9" s="222" customFormat="1">
      <c r="A2001" s="258"/>
      <c r="B2001" s="261"/>
      <c r="C2001" s="259"/>
      <c r="D2001" s="259"/>
      <c r="E2001" s="259"/>
      <c r="F2001" s="260"/>
      <c r="G2001" s="260"/>
      <c r="H2001" s="262"/>
      <c r="I2001" s="260"/>
    </row>
    <row r="2002" spans="1:9" s="222" customFormat="1">
      <c r="A2002" s="258"/>
      <c r="B2002" s="261"/>
      <c r="C2002" s="259"/>
      <c r="D2002" s="259"/>
      <c r="E2002" s="259"/>
      <c r="F2002" s="260"/>
      <c r="G2002" s="260"/>
      <c r="H2002" s="262"/>
      <c r="I2002" s="260"/>
    </row>
    <row r="2003" spans="1:9" s="222" customFormat="1">
      <c r="A2003" s="258"/>
      <c r="B2003" s="261"/>
      <c r="C2003" s="259"/>
      <c r="D2003" s="259"/>
      <c r="E2003" s="259"/>
      <c r="F2003" s="260"/>
      <c r="G2003" s="260"/>
      <c r="H2003" s="262"/>
      <c r="I2003" s="260"/>
    </row>
    <row r="2004" spans="1:9" s="222" customFormat="1">
      <c r="A2004" s="258"/>
      <c r="B2004" s="261"/>
      <c r="C2004" s="259"/>
      <c r="D2004" s="259"/>
      <c r="E2004" s="259"/>
      <c r="F2004" s="260"/>
      <c r="G2004" s="260"/>
      <c r="H2004" s="262"/>
      <c r="I2004" s="260"/>
    </row>
    <row r="2005" spans="1:9" s="222" customFormat="1">
      <c r="A2005" s="258"/>
      <c r="B2005" s="261"/>
      <c r="C2005" s="259"/>
      <c r="D2005" s="259"/>
      <c r="E2005" s="259"/>
      <c r="F2005" s="260"/>
      <c r="G2005" s="260"/>
      <c r="H2005" s="262"/>
      <c r="I2005" s="260"/>
    </row>
    <row r="2006" spans="1:9" s="222" customFormat="1">
      <c r="A2006" s="258"/>
      <c r="B2006" s="261"/>
      <c r="C2006" s="259"/>
      <c r="D2006" s="259"/>
      <c r="E2006" s="259"/>
      <c r="F2006" s="260"/>
      <c r="G2006" s="260"/>
      <c r="H2006" s="262"/>
      <c r="I2006" s="260"/>
    </row>
    <row r="2007" spans="1:9" s="222" customFormat="1">
      <c r="A2007" s="258"/>
      <c r="B2007" s="261"/>
      <c r="C2007" s="259"/>
      <c r="D2007" s="259"/>
      <c r="E2007" s="259"/>
      <c r="F2007" s="260"/>
      <c r="G2007" s="260"/>
      <c r="H2007" s="262"/>
      <c r="I2007" s="260"/>
    </row>
    <row r="2008" spans="1:9" s="222" customFormat="1">
      <c r="A2008" s="258"/>
      <c r="B2008" s="261"/>
      <c r="C2008" s="259"/>
      <c r="D2008" s="259"/>
      <c r="E2008" s="259"/>
      <c r="F2008" s="260"/>
      <c r="G2008" s="260"/>
      <c r="H2008" s="262"/>
      <c r="I2008" s="260"/>
    </row>
    <row r="2009" spans="1:9" s="222" customFormat="1">
      <c r="A2009" s="258"/>
      <c r="B2009" s="261"/>
      <c r="C2009" s="259"/>
      <c r="D2009" s="259"/>
      <c r="E2009" s="259"/>
      <c r="F2009" s="260"/>
      <c r="G2009" s="260"/>
      <c r="H2009" s="262"/>
      <c r="I2009" s="260"/>
    </row>
    <row r="2010" spans="1:9" s="222" customFormat="1">
      <c r="A2010" s="258"/>
      <c r="B2010" s="261"/>
      <c r="C2010" s="259"/>
      <c r="D2010" s="259"/>
      <c r="E2010" s="259"/>
      <c r="F2010" s="260"/>
      <c r="G2010" s="260"/>
      <c r="H2010" s="262"/>
      <c r="I2010" s="260"/>
    </row>
    <row r="2011" spans="1:9" s="222" customFormat="1">
      <c r="A2011" s="258"/>
      <c r="B2011" s="261"/>
      <c r="C2011" s="259"/>
      <c r="D2011" s="259"/>
      <c r="E2011" s="259"/>
      <c r="F2011" s="260"/>
      <c r="G2011" s="260"/>
      <c r="H2011" s="262"/>
      <c r="I2011" s="260"/>
    </row>
    <row r="2012" spans="1:9" s="222" customFormat="1">
      <c r="A2012" s="258"/>
      <c r="B2012" s="261"/>
      <c r="C2012" s="259"/>
      <c r="D2012" s="259"/>
      <c r="E2012" s="259"/>
      <c r="F2012" s="260"/>
      <c r="G2012" s="260"/>
      <c r="H2012" s="262"/>
      <c r="I2012" s="260"/>
    </row>
    <row r="2013" spans="1:9" s="222" customFormat="1">
      <c r="A2013" s="258"/>
      <c r="B2013" s="261"/>
      <c r="C2013" s="259"/>
      <c r="D2013" s="259"/>
      <c r="E2013" s="259"/>
      <c r="F2013" s="260"/>
      <c r="G2013" s="260"/>
      <c r="H2013" s="262"/>
      <c r="I2013" s="260"/>
    </row>
    <row r="2014" spans="1:9" s="222" customFormat="1">
      <c r="A2014" s="258"/>
      <c r="B2014" s="261"/>
      <c r="C2014" s="259"/>
      <c r="D2014" s="259"/>
      <c r="E2014" s="259"/>
      <c r="F2014" s="260"/>
      <c r="G2014" s="260"/>
      <c r="H2014" s="262"/>
      <c r="I2014" s="260"/>
    </row>
    <row r="2015" spans="1:9" s="222" customFormat="1">
      <c r="A2015" s="258"/>
      <c r="B2015" s="261"/>
      <c r="C2015" s="259"/>
      <c r="D2015" s="259"/>
      <c r="E2015" s="259"/>
      <c r="F2015" s="260"/>
      <c r="G2015" s="260"/>
      <c r="H2015" s="262"/>
      <c r="I2015" s="260"/>
    </row>
    <row r="2016" spans="1:9" s="222" customFormat="1">
      <c r="A2016" s="258"/>
      <c r="B2016" s="261"/>
      <c r="C2016" s="259"/>
      <c r="D2016" s="259"/>
      <c r="E2016" s="259"/>
      <c r="F2016" s="260"/>
      <c r="G2016" s="260"/>
      <c r="H2016" s="262"/>
      <c r="I2016" s="260"/>
    </row>
    <row r="2017" spans="1:9" s="222" customFormat="1">
      <c r="A2017" s="258"/>
      <c r="B2017" s="261"/>
      <c r="C2017" s="259"/>
      <c r="D2017" s="259"/>
      <c r="E2017" s="259"/>
      <c r="F2017" s="260"/>
      <c r="G2017" s="260"/>
      <c r="H2017" s="262"/>
      <c r="I2017" s="260"/>
    </row>
    <row r="2018" spans="1:9" s="222" customFormat="1">
      <c r="A2018" s="258"/>
      <c r="B2018" s="261"/>
      <c r="C2018" s="259"/>
      <c r="D2018" s="259"/>
      <c r="E2018" s="259"/>
      <c r="F2018" s="260"/>
      <c r="G2018" s="260"/>
      <c r="H2018" s="262"/>
      <c r="I2018" s="260"/>
    </row>
    <row r="2019" spans="1:9" s="222" customFormat="1">
      <c r="A2019" s="258"/>
      <c r="B2019" s="261"/>
      <c r="C2019" s="259"/>
      <c r="D2019" s="259"/>
      <c r="E2019" s="259"/>
      <c r="F2019" s="260"/>
      <c r="G2019" s="260"/>
      <c r="H2019" s="262"/>
      <c r="I2019" s="260"/>
    </row>
    <row r="2020" spans="1:9" s="222" customFormat="1">
      <c r="A2020" s="258"/>
      <c r="B2020" s="261"/>
      <c r="C2020" s="259"/>
      <c r="D2020" s="259"/>
      <c r="E2020" s="259"/>
      <c r="F2020" s="260"/>
      <c r="G2020" s="260"/>
      <c r="H2020" s="262"/>
      <c r="I2020" s="260"/>
    </row>
    <row r="2021" spans="1:9" s="222" customFormat="1">
      <c r="A2021" s="258"/>
      <c r="B2021" s="261"/>
      <c r="C2021" s="259"/>
      <c r="D2021" s="259"/>
      <c r="E2021" s="259"/>
      <c r="F2021" s="260"/>
      <c r="G2021" s="260"/>
      <c r="H2021" s="262"/>
      <c r="I2021" s="260"/>
    </row>
    <row r="2022" spans="1:9" s="222" customFormat="1">
      <c r="A2022" s="258"/>
      <c r="B2022" s="261"/>
      <c r="C2022" s="259"/>
      <c r="D2022" s="259"/>
      <c r="E2022" s="259"/>
      <c r="F2022" s="260"/>
      <c r="G2022" s="260"/>
      <c r="H2022" s="262"/>
      <c r="I2022" s="260"/>
    </row>
    <row r="2023" spans="1:9" s="222" customFormat="1">
      <c r="A2023" s="258"/>
      <c r="B2023" s="261"/>
      <c r="C2023" s="259"/>
      <c r="D2023" s="259"/>
      <c r="E2023" s="259"/>
      <c r="F2023" s="260"/>
      <c r="G2023" s="260"/>
      <c r="H2023" s="262"/>
      <c r="I2023" s="260"/>
    </row>
    <row r="2024" spans="1:9" s="222" customFormat="1">
      <c r="A2024" s="258"/>
      <c r="B2024" s="261"/>
      <c r="C2024" s="259"/>
      <c r="D2024" s="259"/>
      <c r="E2024" s="259"/>
      <c r="F2024" s="260"/>
      <c r="G2024" s="260"/>
      <c r="H2024" s="262"/>
      <c r="I2024" s="260"/>
    </row>
    <row r="2025" spans="1:9" s="222" customFormat="1">
      <c r="A2025" s="258"/>
      <c r="B2025" s="261"/>
      <c r="C2025" s="259"/>
      <c r="D2025" s="259"/>
      <c r="E2025" s="259"/>
      <c r="F2025" s="260"/>
      <c r="G2025" s="260"/>
      <c r="H2025" s="262"/>
      <c r="I2025" s="260"/>
    </row>
    <row r="2026" spans="1:9" s="222" customFormat="1">
      <c r="A2026" s="258"/>
      <c r="B2026" s="261"/>
      <c r="C2026" s="259"/>
      <c r="D2026" s="259"/>
      <c r="E2026" s="259"/>
      <c r="F2026" s="260"/>
      <c r="G2026" s="260"/>
      <c r="H2026" s="262"/>
      <c r="I2026" s="260"/>
    </row>
    <row r="2027" spans="1:9" s="222" customFormat="1">
      <c r="A2027" s="258"/>
      <c r="B2027" s="261"/>
      <c r="C2027" s="259"/>
      <c r="D2027" s="259"/>
      <c r="E2027" s="259"/>
      <c r="F2027" s="260"/>
      <c r="G2027" s="260"/>
      <c r="H2027" s="262"/>
      <c r="I2027" s="260"/>
    </row>
    <row r="2028" spans="1:9" s="222" customFormat="1">
      <c r="A2028" s="258"/>
      <c r="B2028" s="261"/>
      <c r="C2028" s="259"/>
      <c r="D2028" s="259"/>
      <c r="E2028" s="259"/>
      <c r="F2028" s="260"/>
      <c r="G2028" s="260"/>
      <c r="H2028" s="262"/>
      <c r="I2028" s="260"/>
    </row>
    <row r="2029" spans="1:9" s="222" customFormat="1">
      <c r="A2029" s="258"/>
      <c r="B2029" s="261"/>
      <c r="C2029" s="259"/>
      <c r="D2029" s="259"/>
      <c r="E2029" s="259"/>
      <c r="F2029" s="260"/>
      <c r="G2029" s="260"/>
      <c r="H2029" s="262"/>
      <c r="I2029" s="260"/>
    </row>
    <row r="2030" spans="1:9" s="222" customFormat="1">
      <c r="A2030" s="258"/>
      <c r="B2030" s="261"/>
      <c r="C2030" s="259"/>
      <c r="D2030" s="259"/>
      <c r="E2030" s="259"/>
      <c r="F2030" s="260"/>
      <c r="G2030" s="260"/>
      <c r="H2030" s="262"/>
      <c r="I2030" s="260"/>
    </row>
    <row r="2031" spans="1:9" s="222" customFormat="1">
      <c r="A2031" s="258"/>
      <c r="B2031" s="261"/>
      <c r="C2031" s="259"/>
      <c r="D2031" s="259"/>
      <c r="E2031" s="259"/>
      <c r="F2031" s="260"/>
      <c r="G2031" s="260"/>
      <c r="H2031" s="262"/>
      <c r="I2031" s="260"/>
    </row>
    <row r="2032" spans="1:9" s="222" customFormat="1">
      <c r="A2032" s="258"/>
      <c r="B2032" s="261"/>
      <c r="C2032" s="259"/>
      <c r="D2032" s="259"/>
      <c r="E2032" s="259"/>
      <c r="F2032" s="260"/>
      <c r="G2032" s="260"/>
      <c r="H2032" s="262"/>
      <c r="I2032" s="260"/>
    </row>
    <row r="2033" spans="1:9" s="222" customFormat="1">
      <c r="A2033" s="258"/>
      <c r="B2033" s="261"/>
      <c r="C2033" s="259"/>
      <c r="D2033" s="259"/>
      <c r="E2033" s="259"/>
      <c r="F2033" s="260"/>
      <c r="G2033" s="260"/>
      <c r="H2033" s="262"/>
      <c r="I2033" s="260"/>
    </row>
    <row r="2034" spans="1:9" s="222" customFormat="1">
      <c r="A2034" s="258"/>
      <c r="B2034" s="261"/>
      <c r="C2034" s="259"/>
      <c r="D2034" s="259"/>
      <c r="E2034" s="259"/>
      <c r="F2034" s="260"/>
      <c r="G2034" s="260"/>
      <c r="H2034" s="262"/>
      <c r="I2034" s="260"/>
    </row>
    <row r="2035" spans="1:9" s="222" customFormat="1">
      <c r="A2035" s="258"/>
      <c r="B2035" s="261"/>
      <c r="C2035" s="259"/>
      <c r="D2035" s="259"/>
      <c r="E2035" s="259"/>
      <c r="F2035" s="260"/>
      <c r="G2035" s="260"/>
      <c r="H2035" s="262"/>
      <c r="I2035" s="260"/>
    </row>
    <row r="2036" spans="1:9" s="222" customFormat="1">
      <c r="A2036" s="258"/>
      <c r="B2036" s="261"/>
      <c r="C2036" s="259"/>
      <c r="D2036" s="259"/>
      <c r="E2036" s="259"/>
      <c r="F2036" s="260"/>
      <c r="G2036" s="260"/>
      <c r="H2036" s="262"/>
      <c r="I2036" s="260"/>
    </row>
    <row r="2037" spans="1:9" s="222" customFormat="1">
      <c r="A2037" s="258"/>
      <c r="B2037" s="261"/>
      <c r="C2037" s="259"/>
      <c r="D2037" s="259"/>
      <c r="E2037" s="259"/>
      <c r="F2037" s="260"/>
      <c r="G2037" s="260"/>
      <c r="H2037" s="262"/>
      <c r="I2037" s="260"/>
    </row>
    <row r="2038" spans="1:9" s="222" customFormat="1">
      <c r="A2038" s="258"/>
      <c r="B2038" s="261"/>
      <c r="C2038" s="259"/>
      <c r="D2038" s="259"/>
      <c r="E2038" s="259"/>
      <c r="F2038" s="260"/>
      <c r="G2038" s="260"/>
      <c r="H2038" s="262"/>
      <c r="I2038" s="260"/>
    </row>
    <row r="2039" spans="1:9" s="222" customFormat="1">
      <c r="A2039" s="258"/>
      <c r="B2039" s="261"/>
      <c r="C2039" s="259"/>
      <c r="D2039" s="259"/>
      <c r="E2039" s="259"/>
      <c r="F2039" s="260"/>
      <c r="G2039" s="260"/>
      <c r="H2039" s="262"/>
      <c r="I2039" s="260"/>
    </row>
    <row r="2040" spans="1:9" s="222" customFormat="1">
      <c r="A2040" s="258"/>
      <c r="B2040" s="261"/>
      <c r="C2040" s="259"/>
      <c r="D2040" s="259"/>
      <c r="E2040" s="259"/>
      <c r="F2040" s="260"/>
      <c r="G2040" s="260"/>
      <c r="H2040" s="262"/>
      <c r="I2040" s="260"/>
    </row>
    <row r="2041" spans="1:9" s="222" customFormat="1">
      <c r="A2041" s="258"/>
      <c r="B2041" s="261"/>
      <c r="C2041" s="259"/>
      <c r="D2041" s="259"/>
      <c r="E2041" s="259"/>
      <c r="F2041" s="260"/>
      <c r="G2041" s="260"/>
      <c r="H2041" s="262"/>
      <c r="I2041" s="260"/>
    </row>
    <row r="2042" spans="1:9" s="222" customFormat="1">
      <c r="A2042" s="258"/>
      <c r="B2042" s="261"/>
      <c r="C2042" s="259"/>
      <c r="D2042" s="259"/>
      <c r="E2042" s="259"/>
      <c r="F2042" s="260"/>
      <c r="G2042" s="260"/>
      <c r="H2042" s="262"/>
      <c r="I2042" s="260"/>
    </row>
    <row r="2043" spans="1:9" s="222" customFormat="1">
      <c r="A2043" s="258"/>
      <c r="B2043" s="261"/>
      <c r="C2043" s="259"/>
      <c r="D2043" s="259"/>
      <c r="E2043" s="259"/>
      <c r="F2043" s="260"/>
      <c r="G2043" s="260"/>
      <c r="H2043" s="262"/>
      <c r="I2043" s="260"/>
    </row>
    <row r="2044" spans="1:9" s="222" customFormat="1">
      <c r="A2044" s="258"/>
      <c r="B2044" s="261"/>
      <c r="C2044" s="259"/>
      <c r="D2044" s="259"/>
      <c r="E2044" s="259"/>
      <c r="F2044" s="260"/>
      <c r="G2044" s="260"/>
      <c r="H2044" s="262"/>
      <c r="I2044" s="260"/>
    </row>
    <row r="2045" spans="1:9" s="222" customFormat="1">
      <c r="A2045" s="258"/>
      <c r="B2045" s="261"/>
      <c r="C2045" s="259"/>
      <c r="D2045" s="259"/>
      <c r="E2045" s="259"/>
      <c r="F2045" s="260"/>
      <c r="G2045" s="260"/>
      <c r="H2045" s="262"/>
      <c r="I2045" s="260"/>
    </row>
    <row r="2046" spans="1:9" s="222" customFormat="1">
      <c r="A2046" s="258"/>
      <c r="B2046" s="261"/>
      <c r="C2046" s="259"/>
      <c r="D2046" s="259"/>
      <c r="E2046" s="259"/>
      <c r="F2046" s="260"/>
      <c r="G2046" s="260"/>
      <c r="H2046" s="262"/>
      <c r="I2046" s="260"/>
    </row>
    <row r="2047" spans="1:9" s="222" customFormat="1">
      <c r="A2047" s="258"/>
      <c r="B2047" s="261"/>
      <c r="C2047" s="259"/>
      <c r="D2047" s="259"/>
      <c r="E2047" s="259"/>
      <c r="F2047" s="260"/>
      <c r="G2047" s="260"/>
      <c r="H2047" s="262"/>
      <c r="I2047" s="260"/>
    </row>
    <row r="2048" spans="1:9" s="222" customFormat="1">
      <c r="A2048" s="258"/>
      <c r="B2048" s="261"/>
      <c r="C2048" s="259"/>
      <c r="D2048" s="259"/>
      <c r="E2048" s="259"/>
      <c r="F2048" s="260"/>
      <c r="G2048" s="260"/>
      <c r="H2048" s="262"/>
      <c r="I2048" s="260"/>
    </row>
    <row r="2049" spans="1:9" s="222" customFormat="1">
      <c r="A2049" s="258"/>
      <c r="B2049" s="261"/>
      <c r="C2049" s="259"/>
      <c r="D2049" s="259"/>
      <c r="E2049" s="259"/>
      <c r="F2049" s="260"/>
      <c r="G2049" s="260"/>
      <c r="H2049" s="262"/>
      <c r="I2049" s="260"/>
    </row>
    <row r="2050" spans="1:9" s="222" customFormat="1">
      <c r="A2050" s="258"/>
      <c r="B2050" s="261"/>
      <c r="C2050" s="259"/>
      <c r="D2050" s="259"/>
      <c r="E2050" s="259"/>
      <c r="F2050" s="260"/>
      <c r="G2050" s="260"/>
      <c r="H2050" s="262"/>
      <c r="I2050" s="260"/>
    </row>
    <row r="2051" spans="1:9" s="222" customFormat="1">
      <c r="A2051" s="258"/>
      <c r="B2051" s="261"/>
      <c r="C2051" s="259"/>
      <c r="D2051" s="259"/>
      <c r="E2051" s="259"/>
      <c r="F2051" s="260"/>
      <c r="G2051" s="260"/>
      <c r="H2051" s="262"/>
      <c r="I2051" s="260"/>
    </row>
    <row r="2052" spans="1:9" s="222" customFormat="1">
      <c r="A2052" s="258"/>
      <c r="B2052" s="261"/>
      <c r="C2052" s="259"/>
      <c r="D2052" s="259"/>
      <c r="E2052" s="259"/>
      <c r="F2052" s="260"/>
      <c r="G2052" s="260"/>
      <c r="H2052" s="262"/>
      <c r="I2052" s="260"/>
    </row>
    <row r="2053" spans="1:9" s="222" customFormat="1">
      <c r="A2053" s="258"/>
      <c r="B2053" s="261"/>
      <c r="C2053" s="259"/>
      <c r="D2053" s="259"/>
      <c r="E2053" s="259"/>
      <c r="F2053" s="260"/>
      <c r="G2053" s="260"/>
      <c r="H2053" s="262"/>
      <c r="I2053" s="260"/>
    </row>
    <row r="2054" spans="1:9" s="222" customFormat="1">
      <c r="A2054" s="258"/>
      <c r="B2054" s="261"/>
      <c r="C2054" s="259"/>
      <c r="D2054" s="259"/>
      <c r="E2054" s="259"/>
      <c r="F2054" s="260"/>
      <c r="G2054" s="260"/>
      <c r="H2054" s="262"/>
      <c r="I2054" s="260"/>
    </row>
    <row r="2055" spans="1:9" s="222" customFormat="1">
      <c r="A2055" s="258"/>
      <c r="B2055" s="261"/>
      <c r="C2055" s="259"/>
      <c r="D2055" s="259"/>
      <c r="E2055" s="259"/>
      <c r="F2055" s="260"/>
      <c r="G2055" s="260"/>
      <c r="H2055" s="262"/>
      <c r="I2055" s="260"/>
    </row>
    <row r="2056" spans="1:9" s="222" customFormat="1">
      <c r="A2056" s="258"/>
      <c r="B2056" s="261"/>
      <c r="C2056" s="259"/>
      <c r="D2056" s="259"/>
      <c r="E2056" s="259"/>
      <c r="F2056" s="260"/>
      <c r="G2056" s="260"/>
      <c r="H2056" s="262"/>
      <c r="I2056" s="260"/>
    </row>
    <row r="2057" spans="1:9" s="222" customFormat="1">
      <c r="A2057" s="258"/>
      <c r="B2057" s="261"/>
      <c r="C2057" s="259"/>
      <c r="D2057" s="259"/>
      <c r="E2057" s="259"/>
      <c r="F2057" s="260"/>
      <c r="G2057" s="260"/>
      <c r="H2057" s="262"/>
      <c r="I2057" s="260"/>
    </row>
    <row r="2058" spans="1:9" s="222" customFormat="1">
      <c r="A2058" s="258"/>
      <c r="B2058" s="261"/>
      <c r="C2058" s="259"/>
      <c r="D2058" s="259"/>
      <c r="E2058" s="259"/>
      <c r="F2058" s="260"/>
      <c r="G2058" s="260"/>
      <c r="H2058" s="262"/>
      <c r="I2058" s="260"/>
    </row>
    <row r="2059" spans="1:9" s="222" customFormat="1">
      <c r="A2059" s="258"/>
      <c r="B2059" s="261"/>
      <c r="C2059" s="259"/>
      <c r="D2059" s="259"/>
      <c r="E2059" s="259"/>
      <c r="F2059" s="260"/>
      <c r="G2059" s="260"/>
      <c r="H2059" s="262"/>
      <c r="I2059" s="260"/>
    </row>
    <row r="2060" spans="1:9" s="222" customFormat="1">
      <c r="A2060" s="258"/>
      <c r="B2060" s="261"/>
      <c r="C2060" s="259"/>
      <c r="D2060" s="259"/>
      <c r="E2060" s="259"/>
      <c r="F2060" s="260"/>
      <c r="G2060" s="260"/>
      <c r="H2060" s="262"/>
      <c r="I2060" s="260"/>
    </row>
    <row r="2061" spans="1:9" s="222" customFormat="1">
      <c r="A2061" s="258"/>
      <c r="B2061" s="261"/>
      <c r="C2061" s="259"/>
      <c r="D2061" s="259"/>
      <c r="E2061" s="259"/>
      <c r="F2061" s="260"/>
      <c r="G2061" s="260"/>
      <c r="H2061" s="262"/>
      <c r="I2061" s="260"/>
    </row>
    <row r="2062" spans="1:9" s="222" customFormat="1">
      <c r="A2062" s="258"/>
      <c r="B2062" s="261"/>
      <c r="C2062" s="259"/>
      <c r="D2062" s="259"/>
      <c r="E2062" s="259"/>
      <c r="F2062" s="260"/>
      <c r="G2062" s="260"/>
      <c r="H2062" s="262"/>
      <c r="I2062" s="260"/>
    </row>
    <row r="2063" spans="1:9" s="222" customFormat="1">
      <c r="A2063" s="258"/>
      <c r="B2063" s="261"/>
      <c r="C2063" s="259"/>
      <c r="D2063" s="259"/>
      <c r="E2063" s="259"/>
      <c r="F2063" s="260"/>
      <c r="G2063" s="260"/>
      <c r="H2063" s="262"/>
      <c r="I2063" s="260"/>
    </row>
    <row r="2064" spans="1:9" s="222" customFormat="1">
      <c r="A2064" s="258"/>
      <c r="B2064" s="261"/>
      <c r="C2064" s="259"/>
      <c r="D2064" s="259"/>
      <c r="E2064" s="259"/>
      <c r="F2064" s="260"/>
      <c r="G2064" s="260"/>
      <c r="H2064" s="262"/>
      <c r="I2064" s="260"/>
    </row>
    <row r="2065" spans="1:9" s="222" customFormat="1">
      <c r="A2065" s="258"/>
      <c r="B2065" s="261"/>
      <c r="C2065" s="259"/>
      <c r="D2065" s="259"/>
      <c r="E2065" s="259"/>
      <c r="F2065" s="260"/>
      <c r="G2065" s="260"/>
      <c r="H2065" s="262"/>
      <c r="I2065" s="260"/>
    </row>
    <row r="2066" spans="1:9" s="222" customFormat="1">
      <c r="A2066" s="258"/>
      <c r="B2066" s="261"/>
      <c r="C2066" s="259"/>
      <c r="D2066" s="259"/>
      <c r="E2066" s="259"/>
      <c r="F2066" s="260"/>
      <c r="G2066" s="260"/>
      <c r="H2066" s="262"/>
      <c r="I2066" s="260"/>
    </row>
    <row r="2067" spans="1:9" s="222" customFormat="1">
      <c r="A2067" s="258"/>
      <c r="B2067" s="261"/>
      <c r="C2067" s="259"/>
      <c r="D2067" s="259"/>
      <c r="E2067" s="259"/>
      <c r="F2067" s="260"/>
      <c r="G2067" s="260"/>
      <c r="H2067" s="262"/>
      <c r="I2067" s="260"/>
    </row>
    <row r="2068" spans="1:9" s="222" customFormat="1">
      <c r="A2068" s="258"/>
      <c r="B2068" s="261"/>
      <c r="C2068" s="259"/>
      <c r="D2068" s="259"/>
      <c r="E2068" s="259"/>
      <c r="F2068" s="260"/>
      <c r="G2068" s="260"/>
      <c r="H2068" s="262"/>
      <c r="I2068" s="260"/>
    </row>
    <row r="2069" spans="1:9" s="222" customFormat="1">
      <c r="A2069" s="258"/>
      <c r="B2069" s="261"/>
      <c r="C2069" s="259"/>
      <c r="D2069" s="259"/>
      <c r="E2069" s="259"/>
      <c r="F2069" s="260"/>
      <c r="G2069" s="260"/>
      <c r="H2069" s="262"/>
      <c r="I2069" s="260"/>
    </row>
    <row r="2070" spans="1:9" s="222" customFormat="1">
      <c r="A2070" s="258"/>
      <c r="B2070" s="261"/>
      <c r="C2070" s="259"/>
      <c r="D2070" s="259"/>
      <c r="E2070" s="259"/>
      <c r="F2070" s="260"/>
      <c r="G2070" s="260"/>
      <c r="H2070" s="262"/>
      <c r="I2070" s="260"/>
    </row>
    <row r="2071" spans="1:9" s="222" customFormat="1">
      <c r="A2071" s="258"/>
      <c r="B2071" s="261"/>
      <c r="C2071" s="259"/>
      <c r="D2071" s="259"/>
      <c r="E2071" s="259"/>
      <c r="F2071" s="260"/>
      <c r="G2071" s="260"/>
      <c r="H2071" s="262"/>
      <c r="I2071" s="260"/>
    </row>
    <row r="2072" spans="1:9" s="222" customFormat="1">
      <c r="A2072" s="258"/>
      <c r="B2072" s="261"/>
      <c r="C2072" s="259"/>
      <c r="D2072" s="259"/>
      <c r="E2072" s="259"/>
      <c r="F2072" s="260"/>
      <c r="G2072" s="260"/>
      <c r="H2072" s="262"/>
      <c r="I2072" s="260"/>
    </row>
    <row r="2073" spans="1:9" s="222" customFormat="1">
      <c r="A2073" s="258"/>
      <c r="B2073" s="261"/>
      <c r="C2073" s="259"/>
      <c r="D2073" s="259"/>
      <c r="E2073" s="259"/>
      <c r="F2073" s="260"/>
      <c r="G2073" s="260"/>
      <c r="H2073" s="262"/>
      <c r="I2073" s="260"/>
    </row>
    <row r="2074" spans="1:9" s="222" customFormat="1">
      <c r="A2074" s="258"/>
      <c r="B2074" s="261"/>
      <c r="C2074" s="259"/>
      <c r="D2074" s="259"/>
      <c r="E2074" s="259"/>
      <c r="F2074" s="260"/>
      <c r="G2074" s="260"/>
      <c r="H2074" s="262"/>
      <c r="I2074" s="260"/>
    </row>
    <row r="2075" spans="1:9" s="222" customFormat="1">
      <c r="A2075" s="258"/>
      <c r="B2075" s="261"/>
      <c r="C2075" s="259"/>
      <c r="D2075" s="259"/>
      <c r="E2075" s="259"/>
      <c r="F2075" s="260"/>
      <c r="G2075" s="260"/>
      <c r="H2075" s="262"/>
      <c r="I2075" s="260"/>
    </row>
    <row r="2076" spans="1:9" s="222" customFormat="1">
      <c r="A2076" s="258"/>
      <c r="B2076" s="261"/>
      <c r="C2076" s="259"/>
      <c r="D2076" s="259"/>
      <c r="E2076" s="259"/>
      <c r="F2076" s="260"/>
      <c r="G2076" s="260"/>
      <c r="H2076" s="262"/>
      <c r="I2076" s="260"/>
    </row>
    <row r="2077" spans="1:9" s="222" customFormat="1">
      <c r="A2077" s="258"/>
      <c r="B2077" s="261"/>
      <c r="C2077" s="259"/>
      <c r="D2077" s="259"/>
      <c r="E2077" s="259"/>
      <c r="F2077" s="260"/>
      <c r="G2077" s="260"/>
      <c r="H2077" s="262"/>
      <c r="I2077" s="260"/>
    </row>
    <row r="2078" spans="1:9" s="222" customFormat="1">
      <c r="A2078" s="258"/>
      <c r="B2078" s="261"/>
      <c r="C2078" s="259"/>
      <c r="D2078" s="259"/>
      <c r="E2078" s="259"/>
      <c r="F2078" s="260"/>
      <c r="G2078" s="260"/>
      <c r="H2078" s="262"/>
      <c r="I2078" s="260"/>
    </row>
    <row r="2079" spans="1:9" s="222" customFormat="1">
      <c r="A2079" s="258"/>
      <c r="B2079" s="261"/>
      <c r="C2079" s="259"/>
      <c r="D2079" s="259"/>
      <c r="E2079" s="259"/>
      <c r="F2079" s="260"/>
      <c r="G2079" s="260"/>
      <c r="H2079" s="262"/>
      <c r="I2079" s="260"/>
    </row>
    <row r="2080" spans="1:9" s="222" customFormat="1">
      <c r="A2080" s="258"/>
      <c r="B2080" s="261"/>
      <c r="C2080" s="259"/>
      <c r="D2080" s="259"/>
      <c r="E2080" s="259"/>
      <c r="F2080" s="260"/>
      <c r="G2080" s="260"/>
      <c r="H2080" s="262"/>
      <c r="I2080" s="260"/>
    </row>
    <row r="2081" spans="1:9" s="222" customFormat="1">
      <c r="A2081" s="258"/>
      <c r="B2081" s="261"/>
      <c r="C2081" s="259"/>
      <c r="D2081" s="259"/>
      <c r="E2081" s="259"/>
      <c r="F2081" s="260"/>
      <c r="G2081" s="260"/>
      <c r="H2081" s="262"/>
      <c r="I2081" s="260"/>
    </row>
    <row r="2082" spans="1:9" s="222" customFormat="1">
      <c r="A2082" s="258"/>
      <c r="B2082" s="261"/>
      <c r="C2082" s="259"/>
      <c r="D2082" s="259"/>
      <c r="E2082" s="259"/>
      <c r="F2082" s="260"/>
      <c r="G2082" s="260"/>
      <c r="H2082" s="262"/>
      <c r="I2082" s="260"/>
    </row>
    <row r="2083" spans="1:9" s="222" customFormat="1">
      <c r="A2083" s="258"/>
      <c r="B2083" s="261"/>
      <c r="C2083" s="259"/>
      <c r="D2083" s="259"/>
      <c r="E2083" s="259"/>
      <c r="F2083" s="260"/>
      <c r="G2083" s="260"/>
      <c r="H2083" s="262"/>
      <c r="I2083" s="260"/>
    </row>
    <row r="2084" spans="1:9" s="222" customFormat="1">
      <c r="A2084" s="258"/>
      <c r="B2084" s="261"/>
      <c r="C2084" s="259"/>
      <c r="D2084" s="259"/>
      <c r="E2084" s="259"/>
      <c r="F2084" s="260"/>
      <c r="G2084" s="260"/>
      <c r="H2084" s="262"/>
      <c r="I2084" s="260"/>
    </row>
    <row r="2085" spans="1:9" s="222" customFormat="1">
      <c r="A2085" s="258"/>
      <c r="B2085" s="261"/>
      <c r="C2085" s="259"/>
      <c r="D2085" s="259"/>
      <c r="E2085" s="259"/>
      <c r="F2085" s="260"/>
      <c r="G2085" s="260"/>
      <c r="H2085" s="262"/>
      <c r="I2085" s="260"/>
    </row>
    <row r="2086" spans="1:9" s="222" customFormat="1">
      <c r="A2086" s="258"/>
      <c r="B2086" s="261"/>
      <c r="C2086" s="259"/>
      <c r="D2086" s="259"/>
      <c r="E2086" s="259"/>
      <c r="F2086" s="260"/>
      <c r="G2086" s="260"/>
      <c r="H2086" s="262"/>
      <c r="I2086" s="260"/>
    </row>
    <row r="2087" spans="1:9" s="222" customFormat="1">
      <c r="A2087" s="258"/>
      <c r="B2087" s="261"/>
      <c r="C2087" s="259"/>
      <c r="D2087" s="259"/>
      <c r="E2087" s="259"/>
      <c r="F2087" s="260"/>
      <c r="G2087" s="260"/>
      <c r="H2087" s="262"/>
      <c r="I2087" s="260"/>
    </row>
    <row r="2088" spans="1:9" s="222" customFormat="1">
      <c r="A2088" s="258"/>
      <c r="B2088" s="261"/>
      <c r="C2088" s="259"/>
      <c r="D2088" s="259"/>
      <c r="E2088" s="259"/>
      <c r="F2088" s="260"/>
      <c r="G2088" s="260"/>
      <c r="H2088" s="262"/>
      <c r="I2088" s="260"/>
    </row>
    <row r="2089" spans="1:9" s="222" customFormat="1">
      <c r="A2089" s="258"/>
      <c r="B2089" s="261"/>
      <c r="C2089" s="259"/>
      <c r="D2089" s="259"/>
      <c r="E2089" s="259"/>
      <c r="F2089" s="260"/>
      <c r="G2089" s="260"/>
      <c r="H2089" s="262"/>
      <c r="I2089" s="260"/>
    </row>
    <row r="2090" spans="1:9" s="222" customFormat="1">
      <c r="A2090" s="258"/>
      <c r="B2090" s="261"/>
      <c r="C2090" s="259"/>
      <c r="D2090" s="259"/>
      <c r="E2090" s="259"/>
      <c r="F2090" s="260"/>
      <c r="G2090" s="260"/>
      <c r="H2090" s="262"/>
      <c r="I2090" s="260"/>
    </row>
    <row r="2091" spans="1:9" s="222" customFormat="1">
      <c r="A2091" s="258"/>
      <c r="B2091" s="261"/>
      <c r="C2091" s="259"/>
      <c r="D2091" s="259"/>
      <c r="E2091" s="259"/>
      <c r="F2091" s="260"/>
      <c r="G2091" s="260"/>
      <c r="H2091" s="262"/>
      <c r="I2091" s="260"/>
    </row>
    <row r="2092" spans="1:9" s="222" customFormat="1">
      <c r="A2092" s="258"/>
      <c r="B2092" s="261"/>
      <c r="C2092" s="259"/>
      <c r="D2092" s="259"/>
      <c r="E2092" s="259"/>
      <c r="F2092" s="260"/>
      <c r="G2092" s="260"/>
      <c r="H2092" s="262"/>
      <c r="I2092" s="260"/>
    </row>
    <row r="2093" spans="1:9" s="222" customFormat="1">
      <c r="A2093" s="258"/>
      <c r="B2093" s="261"/>
      <c r="C2093" s="259"/>
      <c r="D2093" s="259"/>
      <c r="E2093" s="259"/>
      <c r="F2093" s="260"/>
      <c r="G2093" s="260"/>
      <c r="H2093" s="262"/>
      <c r="I2093" s="260"/>
    </row>
    <row r="2094" spans="1:9" s="222" customFormat="1">
      <c r="A2094" s="258"/>
      <c r="B2094" s="261"/>
      <c r="C2094" s="259"/>
      <c r="D2094" s="259"/>
      <c r="E2094" s="259"/>
      <c r="F2094" s="260"/>
      <c r="G2094" s="260"/>
      <c r="H2094" s="262"/>
      <c r="I2094" s="260"/>
    </row>
    <row r="2095" spans="1:9" s="222" customFormat="1">
      <c r="A2095" s="258"/>
      <c r="B2095" s="261"/>
      <c r="C2095" s="259"/>
      <c r="D2095" s="259"/>
      <c r="E2095" s="259"/>
      <c r="F2095" s="260"/>
      <c r="G2095" s="260"/>
      <c r="H2095" s="262"/>
      <c r="I2095" s="260"/>
    </row>
    <row r="2096" spans="1:9" s="222" customFormat="1">
      <c r="A2096" s="258"/>
      <c r="B2096" s="261"/>
      <c r="C2096" s="259"/>
      <c r="D2096" s="259"/>
      <c r="E2096" s="259"/>
      <c r="F2096" s="260"/>
      <c r="G2096" s="260"/>
      <c r="H2096" s="262"/>
      <c r="I2096" s="260"/>
    </row>
    <row r="2097" spans="1:9" s="222" customFormat="1">
      <c r="A2097" s="258"/>
      <c r="B2097" s="261"/>
      <c r="C2097" s="259"/>
      <c r="D2097" s="259"/>
      <c r="E2097" s="259"/>
      <c r="F2097" s="260"/>
      <c r="G2097" s="260"/>
      <c r="H2097" s="262"/>
      <c r="I2097" s="260"/>
    </row>
    <row r="2098" spans="1:9" s="222" customFormat="1">
      <c r="A2098" s="258"/>
      <c r="B2098" s="261"/>
      <c r="C2098" s="259"/>
      <c r="D2098" s="259"/>
      <c r="E2098" s="259"/>
      <c r="F2098" s="260"/>
      <c r="G2098" s="260"/>
      <c r="H2098" s="262"/>
      <c r="I2098" s="260"/>
    </row>
    <row r="2099" spans="1:9" s="222" customFormat="1">
      <c r="A2099" s="258"/>
      <c r="B2099" s="261"/>
      <c r="C2099" s="259"/>
      <c r="D2099" s="259"/>
      <c r="E2099" s="259"/>
      <c r="F2099" s="260"/>
      <c r="G2099" s="260"/>
      <c r="H2099" s="262"/>
      <c r="I2099" s="260"/>
    </row>
    <row r="2100" spans="1:9" s="222" customFormat="1">
      <c r="A2100" s="258"/>
      <c r="B2100" s="261"/>
      <c r="C2100" s="259"/>
      <c r="D2100" s="259"/>
      <c r="E2100" s="259"/>
      <c r="F2100" s="260"/>
      <c r="G2100" s="260"/>
      <c r="H2100" s="262"/>
      <c r="I2100" s="260"/>
    </row>
    <row r="2101" spans="1:9" s="222" customFormat="1">
      <c r="A2101" s="258"/>
      <c r="B2101" s="261"/>
      <c r="C2101" s="259"/>
      <c r="D2101" s="259"/>
      <c r="E2101" s="259"/>
      <c r="F2101" s="260"/>
      <c r="G2101" s="260"/>
      <c r="H2101" s="262"/>
      <c r="I2101" s="260"/>
    </row>
    <row r="2102" spans="1:9" s="222" customFormat="1">
      <c r="A2102" s="258"/>
      <c r="B2102" s="261"/>
      <c r="C2102" s="259"/>
      <c r="D2102" s="259"/>
      <c r="E2102" s="259"/>
      <c r="F2102" s="260"/>
      <c r="G2102" s="260"/>
      <c r="H2102" s="262"/>
      <c r="I2102" s="260"/>
    </row>
    <row r="2103" spans="1:9" s="222" customFormat="1">
      <c r="A2103" s="258"/>
      <c r="B2103" s="261"/>
      <c r="C2103" s="259"/>
      <c r="D2103" s="259"/>
      <c r="E2103" s="259"/>
      <c r="F2103" s="260"/>
      <c r="G2103" s="260"/>
      <c r="H2103" s="262"/>
      <c r="I2103" s="260"/>
    </row>
    <row r="2104" spans="1:9" s="222" customFormat="1">
      <c r="A2104" s="258"/>
      <c r="B2104" s="261"/>
      <c r="C2104" s="259"/>
      <c r="D2104" s="259"/>
      <c r="E2104" s="259"/>
      <c r="F2104" s="260"/>
      <c r="G2104" s="260"/>
      <c r="H2104" s="262"/>
      <c r="I2104" s="260"/>
    </row>
    <row r="2105" spans="1:9" s="222" customFormat="1">
      <c r="A2105" s="258"/>
      <c r="B2105" s="261"/>
      <c r="C2105" s="259"/>
      <c r="D2105" s="259"/>
      <c r="E2105" s="259"/>
      <c r="F2105" s="260"/>
      <c r="G2105" s="260"/>
      <c r="H2105" s="262"/>
      <c r="I2105" s="260"/>
    </row>
    <row r="2106" spans="1:9" s="222" customFormat="1">
      <c r="A2106" s="258"/>
      <c r="B2106" s="261"/>
      <c r="C2106" s="259"/>
      <c r="D2106" s="259"/>
      <c r="E2106" s="259"/>
      <c r="F2106" s="260"/>
      <c r="G2106" s="260"/>
      <c r="H2106" s="262"/>
      <c r="I2106" s="260"/>
    </row>
    <row r="2107" spans="1:9" s="222" customFormat="1">
      <c r="A2107" s="258"/>
      <c r="B2107" s="261"/>
      <c r="C2107" s="259"/>
      <c r="D2107" s="259"/>
      <c r="E2107" s="259"/>
      <c r="F2107" s="260"/>
      <c r="G2107" s="260"/>
      <c r="H2107" s="262"/>
      <c r="I2107" s="260"/>
    </row>
    <row r="2108" spans="1:9" s="222" customFormat="1">
      <c r="A2108" s="258"/>
      <c r="B2108" s="261"/>
      <c r="C2108" s="259"/>
      <c r="D2108" s="259"/>
      <c r="E2108" s="259"/>
      <c r="F2108" s="260"/>
      <c r="G2108" s="260"/>
      <c r="H2108" s="262"/>
      <c r="I2108" s="260"/>
    </row>
    <row r="2109" spans="1:9" s="222" customFormat="1">
      <c r="A2109" s="258"/>
      <c r="B2109" s="261"/>
      <c r="C2109" s="259"/>
      <c r="D2109" s="259"/>
      <c r="E2109" s="259"/>
      <c r="F2109" s="260"/>
      <c r="G2109" s="260"/>
      <c r="H2109" s="262"/>
      <c r="I2109" s="260"/>
    </row>
    <row r="2110" spans="1:9" s="222" customFormat="1">
      <c r="A2110" s="258"/>
      <c r="B2110" s="261"/>
      <c r="C2110" s="259"/>
      <c r="D2110" s="259"/>
      <c r="E2110" s="259"/>
      <c r="F2110" s="260"/>
      <c r="G2110" s="260"/>
      <c r="H2110" s="262"/>
      <c r="I2110" s="260"/>
    </row>
    <row r="2111" spans="1:9" s="222" customFormat="1">
      <c r="A2111" s="258"/>
      <c r="B2111" s="261"/>
      <c r="C2111" s="259"/>
      <c r="D2111" s="259"/>
      <c r="E2111" s="259"/>
      <c r="F2111" s="260"/>
      <c r="G2111" s="260"/>
      <c r="H2111" s="262"/>
      <c r="I2111" s="260"/>
    </row>
    <row r="2112" spans="1:9" s="222" customFormat="1">
      <c r="A2112" s="258"/>
      <c r="B2112" s="261"/>
      <c r="C2112" s="259"/>
      <c r="D2112" s="259"/>
      <c r="E2112" s="259"/>
      <c r="F2112" s="260"/>
      <c r="G2112" s="260"/>
      <c r="H2112" s="262"/>
      <c r="I2112" s="260"/>
    </row>
    <row r="2113" spans="1:9" s="222" customFormat="1">
      <c r="A2113" s="258"/>
      <c r="B2113" s="261"/>
      <c r="C2113" s="259"/>
      <c r="D2113" s="259"/>
      <c r="E2113" s="259"/>
      <c r="F2113" s="260"/>
      <c r="G2113" s="260"/>
      <c r="H2113" s="262"/>
      <c r="I2113" s="260"/>
    </row>
    <row r="2114" spans="1:9" s="222" customFormat="1">
      <c r="A2114" s="258"/>
      <c r="B2114" s="261"/>
      <c r="C2114" s="259"/>
      <c r="D2114" s="259"/>
      <c r="E2114" s="259"/>
      <c r="F2114" s="260"/>
      <c r="G2114" s="260"/>
      <c r="H2114" s="262"/>
      <c r="I2114" s="260"/>
    </row>
    <row r="2115" spans="1:9" s="222" customFormat="1">
      <c r="A2115" s="258"/>
      <c r="B2115" s="261"/>
      <c r="C2115" s="259"/>
      <c r="D2115" s="259"/>
      <c r="E2115" s="259"/>
      <c r="F2115" s="260"/>
      <c r="G2115" s="260"/>
      <c r="H2115" s="262"/>
      <c r="I2115" s="260"/>
    </row>
    <row r="2116" spans="1:9" s="222" customFormat="1">
      <c r="A2116" s="258"/>
      <c r="B2116" s="261"/>
      <c r="C2116" s="259"/>
      <c r="D2116" s="259"/>
      <c r="E2116" s="259"/>
      <c r="F2116" s="260"/>
      <c r="G2116" s="260"/>
      <c r="H2116" s="262"/>
      <c r="I2116" s="260"/>
    </row>
    <row r="2117" spans="1:9" s="222" customFormat="1">
      <c r="A2117" s="258"/>
      <c r="B2117" s="261"/>
      <c r="C2117" s="259"/>
      <c r="D2117" s="259"/>
      <c r="E2117" s="259"/>
      <c r="F2117" s="260"/>
      <c r="G2117" s="260"/>
      <c r="H2117" s="262"/>
      <c r="I2117" s="260"/>
    </row>
    <row r="2118" spans="1:9" s="222" customFormat="1">
      <c r="A2118" s="258"/>
      <c r="B2118" s="261"/>
      <c r="C2118" s="259"/>
      <c r="D2118" s="259"/>
      <c r="E2118" s="259"/>
      <c r="F2118" s="260"/>
      <c r="G2118" s="260"/>
      <c r="H2118" s="262"/>
      <c r="I2118" s="260"/>
    </row>
    <row r="2119" spans="1:9" s="222" customFormat="1">
      <c r="A2119" s="258"/>
      <c r="B2119" s="261"/>
      <c r="C2119" s="259"/>
      <c r="D2119" s="259"/>
      <c r="E2119" s="259"/>
      <c r="F2119" s="260"/>
      <c r="G2119" s="260"/>
      <c r="H2119" s="262"/>
      <c r="I2119" s="260"/>
    </row>
    <row r="2120" spans="1:9" s="222" customFormat="1">
      <c r="A2120" s="258"/>
      <c r="B2120" s="261"/>
      <c r="C2120" s="259"/>
      <c r="D2120" s="259"/>
      <c r="E2120" s="259"/>
      <c r="F2120" s="260"/>
      <c r="G2120" s="260"/>
      <c r="H2120" s="262"/>
      <c r="I2120" s="260"/>
    </row>
    <row r="2121" spans="1:9" s="222" customFormat="1">
      <c r="A2121" s="258"/>
      <c r="B2121" s="261"/>
      <c r="C2121" s="259"/>
      <c r="D2121" s="259"/>
      <c r="E2121" s="259"/>
      <c r="F2121" s="260"/>
      <c r="G2121" s="260"/>
      <c r="H2121" s="262"/>
      <c r="I2121" s="260"/>
    </row>
    <row r="2122" spans="1:9" s="222" customFormat="1">
      <c r="A2122" s="258"/>
      <c r="B2122" s="261"/>
      <c r="C2122" s="259"/>
      <c r="D2122" s="259"/>
      <c r="E2122" s="259"/>
      <c r="F2122" s="260"/>
      <c r="G2122" s="260"/>
      <c r="H2122" s="262"/>
      <c r="I2122" s="260"/>
    </row>
    <row r="2123" spans="1:9" s="222" customFormat="1">
      <c r="A2123" s="258"/>
      <c r="B2123" s="261"/>
      <c r="C2123" s="259"/>
      <c r="D2123" s="259"/>
      <c r="E2123" s="259"/>
      <c r="F2123" s="260"/>
      <c r="G2123" s="260"/>
      <c r="H2123" s="262"/>
      <c r="I2123" s="260"/>
    </row>
    <row r="2124" spans="1:9" s="222" customFormat="1">
      <c r="A2124" s="258"/>
      <c r="B2124" s="261"/>
      <c r="C2124" s="259"/>
      <c r="D2124" s="259"/>
      <c r="E2124" s="259"/>
      <c r="F2124" s="260"/>
      <c r="G2124" s="260"/>
      <c r="H2124" s="262"/>
      <c r="I2124" s="260"/>
    </row>
    <row r="2125" spans="1:9" s="222" customFormat="1">
      <c r="A2125" s="258"/>
      <c r="B2125" s="261"/>
      <c r="C2125" s="259"/>
      <c r="D2125" s="259"/>
      <c r="E2125" s="259"/>
      <c r="F2125" s="260"/>
      <c r="G2125" s="260"/>
      <c r="H2125" s="262"/>
      <c r="I2125" s="260"/>
    </row>
    <row r="2126" spans="1:9" s="222" customFormat="1">
      <c r="A2126" s="258"/>
      <c r="B2126" s="261"/>
      <c r="C2126" s="259"/>
      <c r="D2126" s="259"/>
      <c r="E2126" s="259"/>
      <c r="F2126" s="260"/>
      <c r="G2126" s="260"/>
      <c r="H2126" s="262"/>
      <c r="I2126" s="260"/>
    </row>
    <row r="2127" spans="1:9" s="222" customFormat="1">
      <c r="A2127" s="258"/>
      <c r="B2127" s="261"/>
      <c r="C2127" s="259"/>
      <c r="D2127" s="259"/>
      <c r="E2127" s="259"/>
      <c r="F2127" s="260"/>
      <c r="G2127" s="260"/>
      <c r="H2127" s="262"/>
      <c r="I2127" s="260"/>
    </row>
    <row r="2128" spans="1:9" s="222" customFormat="1">
      <c r="A2128" s="258"/>
      <c r="B2128" s="261"/>
      <c r="C2128" s="259"/>
      <c r="D2128" s="259"/>
      <c r="E2128" s="259"/>
      <c r="F2128" s="260"/>
      <c r="G2128" s="260"/>
      <c r="H2128" s="262"/>
      <c r="I2128" s="260"/>
    </row>
    <row r="2129" spans="1:9" s="222" customFormat="1">
      <c r="A2129" s="258"/>
      <c r="B2129" s="261"/>
      <c r="C2129" s="259"/>
      <c r="D2129" s="259"/>
      <c r="E2129" s="259"/>
      <c r="F2129" s="260"/>
      <c r="G2129" s="260"/>
      <c r="H2129" s="262"/>
      <c r="I2129" s="260"/>
    </row>
    <row r="2130" spans="1:9" s="222" customFormat="1">
      <c r="A2130" s="258"/>
      <c r="B2130" s="261"/>
      <c r="C2130" s="259"/>
      <c r="D2130" s="259"/>
      <c r="E2130" s="259"/>
      <c r="F2130" s="260"/>
      <c r="G2130" s="260"/>
      <c r="H2130" s="262"/>
      <c r="I2130" s="260"/>
    </row>
    <row r="2131" spans="1:9" s="222" customFormat="1">
      <c r="A2131" s="258"/>
      <c r="B2131" s="261"/>
      <c r="C2131" s="259"/>
      <c r="D2131" s="259"/>
      <c r="E2131" s="259"/>
      <c r="F2131" s="260"/>
      <c r="G2131" s="260"/>
      <c r="H2131" s="262"/>
      <c r="I2131" s="260"/>
    </row>
    <row r="2132" spans="1:9" s="222" customFormat="1">
      <c r="A2132" s="258"/>
      <c r="B2132" s="261"/>
      <c r="C2132" s="259"/>
      <c r="D2132" s="259"/>
      <c r="E2132" s="259"/>
      <c r="F2132" s="260"/>
      <c r="G2132" s="260"/>
      <c r="H2132" s="262"/>
      <c r="I2132" s="260"/>
    </row>
    <row r="2133" spans="1:9" s="222" customFormat="1">
      <c r="A2133" s="258"/>
      <c r="B2133" s="261"/>
      <c r="C2133" s="259"/>
      <c r="D2133" s="259"/>
      <c r="E2133" s="259"/>
      <c r="F2133" s="260"/>
      <c r="G2133" s="260"/>
      <c r="H2133" s="262"/>
      <c r="I2133" s="260"/>
    </row>
    <row r="2134" spans="1:9" s="222" customFormat="1">
      <c r="A2134" s="258"/>
      <c r="B2134" s="261"/>
      <c r="C2134" s="259"/>
      <c r="D2134" s="259"/>
      <c r="E2134" s="259"/>
      <c r="F2134" s="260"/>
      <c r="G2134" s="260"/>
      <c r="H2134" s="262"/>
      <c r="I2134" s="260"/>
    </row>
    <row r="2135" spans="1:9" s="222" customFormat="1">
      <c r="A2135" s="258"/>
      <c r="B2135" s="261"/>
      <c r="C2135" s="259"/>
      <c r="D2135" s="259"/>
      <c r="E2135" s="259"/>
      <c r="F2135" s="260"/>
      <c r="G2135" s="260"/>
      <c r="H2135" s="262"/>
      <c r="I2135" s="260"/>
    </row>
    <row r="2136" spans="1:9" s="222" customFormat="1">
      <c r="A2136" s="258"/>
      <c r="B2136" s="261"/>
      <c r="C2136" s="259"/>
      <c r="D2136" s="259"/>
      <c r="E2136" s="259"/>
      <c r="F2136" s="260"/>
      <c r="G2136" s="260"/>
      <c r="H2136" s="262"/>
      <c r="I2136" s="260"/>
    </row>
    <row r="2137" spans="1:9" s="222" customFormat="1">
      <c r="A2137" s="258"/>
      <c r="B2137" s="261"/>
      <c r="C2137" s="259"/>
      <c r="D2137" s="259"/>
      <c r="E2137" s="259"/>
      <c r="F2137" s="260"/>
      <c r="G2137" s="260"/>
      <c r="H2137" s="262"/>
      <c r="I2137" s="260"/>
    </row>
    <row r="2138" spans="1:9" s="222" customFormat="1">
      <c r="A2138" s="258"/>
      <c r="B2138" s="261"/>
      <c r="C2138" s="259"/>
      <c r="D2138" s="259"/>
      <c r="E2138" s="259"/>
      <c r="F2138" s="260"/>
      <c r="G2138" s="260"/>
      <c r="H2138" s="262"/>
      <c r="I2138" s="260"/>
    </row>
    <row r="2139" spans="1:9" s="222" customFormat="1">
      <c r="A2139" s="258"/>
      <c r="B2139" s="261"/>
      <c r="C2139" s="259"/>
      <c r="D2139" s="259"/>
      <c r="E2139" s="259"/>
      <c r="F2139" s="260"/>
      <c r="G2139" s="260"/>
      <c r="H2139" s="262"/>
      <c r="I2139" s="260"/>
    </row>
    <row r="2140" spans="1:9" s="222" customFormat="1">
      <c r="A2140" s="258"/>
      <c r="B2140" s="261"/>
      <c r="C2140" s="259"/>
      <c r="D2140" s="259"/>
      <c r="E2140" s="259"/>
      <c r="F2140" s="260"/>
      <c r="G2140" s="260"/>
      <c r="H2140" s="262"/>
      <c r="I2140" s="260"/>
    </row>
    <row r="2141" spans="1:9" s="222" customFormat="1">
      <c r="A2141" s="258"/>
      <c r="B2141" s="261"/>
      <c r="C2141" s="259"/>
      <c r="D2141" s="259"/>
      <c r="E2141" s="259"/>
      <c r="F2141" s="260"/>
      <c r="G2141" s="260"/>
      <c r="H2141" s="262"/>
      <c r="I2141" s="260"/>
    </row>
    <row r="2142" spans="1:9" s="222" customFormat="1">
      <c r="A2142" s="258"/>
      <c r="B2142" s="261"/>
      <c r="C2142" s="259"/>
      <c r="D2142" s="259"/>
      <c r="E2142" s="259"/>
      <c r="F2142" s="260"/>
      <c r="G2142" s="260"/>
      <c r="H2142" s="262"/>
      <c r="I2142" s="260"/>
    </row>
    <row r="2143" spans="1:9" s="222" customFormat="1">
      <c r="A2143" s="258"/>
      <c r="B2143" s="261"/>
      <c r="C2143" s="259"/>
      <c r="D2143" s="259"/>
      <c r="E2143" s="259"/>
      <c r="F2143" s="260"/>
      <c r="G2143" s="260"/>
      <c r="H2143" s="262"/>
      <c r="I2143" s="260"/>
    </row>
    <row r="2144" spans="1:9" s="222" customFormat="1">
      <c r="A2144" s="258"/>
      <c r="B2144" s="261"/>
      <c r="C2144" s="259"/>
      <c r="D2144" s="259"/>
      <c r="E2144" s="259"/>
      <c r="F2144" s="260"/>
      <c r="G2144" s="260"/>
      <c r="H2144" s="262"/>
      <c r="I2144" s="260"/>
    </row>
    <row r="2145" spans="1:9" s="222" customFormat="1">
      <c r="A2145" s="258"/>
      <c r="B2145" s="261"/>
      <c r="C2145" s="259"/>
      <c r="D2145" s="259"/>
      <c r="E2145" s="259"/>
      <c r="F2145" s="260"/>
      <c r="G2145" s="260"/>
      <c r="H2145" s="262"/>
      <c r="I2145" s="260"/>
    </row>
    <row r="2146" spans="1:9" s="222" customFormat="1">
      <c r="A2146" s="258"/>
      <c r="B2146" s="261"/>
      <c r="C2146" s="259"/>
      <c r="D2146" s="259"/>
      <c r="E2146" s="259"/>
      <c r="F2146" s="260"/>
      <c r="G2146" s="260"/>
      <c r="H2146" s="262"/>
      <c r="I2146" s="260"/>
    </row>
    <row r="2147" spans="1:9" s="222" customFormat="1">
      <c r="A2147" s="258"/>
      <c r="B2147" s="261"/>
      <c r="C2147" s="259"/>
      <c r="D2147" s="259"/>
      <c r="E2147" s="259"/>
      <c r="F2147" s="260"/>
      <c r="G2147" s="260"/>
      <c r="H2147" s="262"/>
      <c r="I2147" s="260"/>
    </row>
    <row r="2148" spans="1:9" s="222" customFormat="1">
      <c r="A2148" s="258"/>
      <c r="B2148" s="261"/>
      <c r="C2148" s="259"/>
      <c r="D2148" s="259"/>
      <c r="E2148" s="259"/>
      <c r="F2148" s="260"/>
      <c r="G2148" s="260"/>
      <c r="H2148" s="262"/>
      <c r="I2148" s="260"/>
    </row>
    <row r="2149" spans="1:9" s="222" customFormat="1">
      <c r="A2149" s="258"/>
      <c r="B2149" s="261"/>
      <c r="C2149" s="259"/>
      <c r="D2149" s="259"/>
      <c r="E2149" s="259"/>
      <c r="F2149" s="260"/>
      <c r="G2149" s="260"/>
      <c r="H2149" s="262"/>
      <c r="I2149" s="260"/>
    </row>
    <row r="2150" spans="1:9" s="222" customFormat="1">
      <c r="A2150" s="258"/>
      <c r="B2150" s="261"/>
      <c r="C2150" s="259"/>
      <c r="D2150" s="259"/>
      <c r="E2150" s="259"/>
      <c r="F2150" s="260"/>
      <c r="G2150" s="260"/>
      <c r="H2150" s="262"/>
      <c r="I2150" s="260"/>
    </row>
    <row r="2151" spans="1:9" s="222" customFormat="1">
      <c r="A2151" s="258"/>
      <c r="B2151" s="261"/>
      <c r="C2151" s="259"/>
      <c r="D2151" s="259"/>
      <c r="E2151" s="259"/>
      <c r="F2151" s="260"/>
      <c r="G2151" s="260"/>
      <c r="H2151" s="262"/>
      <c r="I2151" s="260"/>
    </row>
    <row r="2152" spans="1:9" s="222" customFormat="1">
      <c r="A2152" s="258"/>
      <c r="B2152" s="261"/>
      <c r="C2152" s="259"/>
      <c r="D2152" s="259"/>
      <c r="E2152" s="259"/>
      <c r="F2152" s="260"/>
      <c r="G2152" s="260"/>
      <c r="H2152" s="262"/>
      <c r="I2152" s="260"/>
    </row>
    <row r="2153" spans="1:9" s="222" customFormat="1">
      <c r="A2153" s="258"/>
      <c r="B2153" s="261"/>
      <c r="C2153" s="259"/>
      <c r="D2153" s="259"/>
      <c r="E2153" s="259"/>
      <c r="F2153" s="260"/>
      <c r="G2153" s="260"/>
      <c r="H2153" s="262"/>
      <c r="I2153" s="260"/>
    </row>
    <row r="2154" spans="1:9" s="222" customFormat="1">
      <c r="A2154" s="258"/>
      <c r="B2154" s="261"/>
      <c r="C2154" s="259"/>
      <c r="D2154" s="259"/>
      <c r="E2154" s="259"/>
      <c r="F2154" s="260"/>
      <c r="G2154" s="260"/>
      <c r="H2154" s="262"/>
      <c r="I2154" s="260"/>
    </row>
    <row r="2155" spans="1:9" s="222" customFormat="1">
      <c r="A2155" s="258"/>
      <c r="B2155" s="261"/>
      <c r="C2155" s="259"/>
      <c r="D2155" s="259"/>
      <c r="E2155" s="259"/>
      <c r="F2155" s="260"/>
      <c r="G2155" s="260"/>
      <c r="H2155" s="262"/>
      <c r="I2155" s="260"/>
    </row>
    <row r="2156" spans="1:9" s="222" customFormat="1">
      <c r="A2156" s="258"/>
      <c r="B2156" s="261"/>
      <c r="C2156" s="259"/>
      <c r="D2156" s="259"/>
      <c r="E2156" s="259"/>
      <c r="F2156" s="260"/>
      <c r="G2156" s="260"/>
      <c r="H2156" s="262"/>
      <c r="I2156" s="260"/>
    </row>
    <row r="2157" spans="1:9" s="222" customFormat="1">
      <c r="A2157" s="258"/>
      <c r="B2157" s="261"/>
      <c r="C2157" s="259"/>
      <c r="D2157" s="259"/>
      <c r="E2157" s="259"/>
      <c r="F2157" s="260"/>
      <c r="G2157" s="260"/>
      <c r="H2157" s="262"/>
      <c r="I2157" s="260"/>
    </row>
    <row r="2158" spans="1:9" s="222" customFormat="1">
      <c r="A2158" s="258"/>
      <c r="B2158" s="261"/>
      <c r="C2158" s="259"/>
      <c r="D2158" s="259"/>
      <c r="E2158" s="259"/>
      <c r="F2158" s="260"/>
      <c r="G2158" s="260"/>
      <c r="H2158" s="262"/>
      <c r="I2158" s="260"/>
    </row>
    <row r="2159" spans="1:9" s="222" customFormat="1">
      <c r="A2159" s="258"/>
      <c r="B2159" s="261"/>
      <c r="C2159" s="259"/>
      <c r="D2159" s="259"/>
      <c r="E2159" s="259"/>
      <c r="F2159" s="260"/>
      <c r="G2159" s="260"/>
      <c r="H2159" s="262"/>
      <c r="I2159" s="260"/>
    </row>
    <row r="2160" spans="1:9" s="222" customFormat="1">
      <c r="A2160" s="258"/>
      <c r="B2160" s="261"/>
      <c r="C2160" s="259"/>
      <c r="D2160" s="259"/>
      <c r="E2160" s="259"/>
      <c r="F2160" s="260"/>
      <c r="G2160" s="260"/>
      <c r="H2160" s="262"/>
      <c r="I2160" s="260"/>
    </row>
    <row r="2161" spans="1:9" s="222" customFormat="1">
      <c r="A2161" s="258"/>
      <c r="B2161" s="261"/>
      <c r="C2161" s="259"/>
      <c r="D2161" s="259"/>
      <c r="E2161" s="259"/>
      <c r="F2161" s="260"/>
      <c r="G2161" s="260"/>
      <c r="H2161" s="262"/>
      <c r="I2161" s="260"/>
    </row>
    <row r="2162" spans="1:9" s="222" customFormat="1">
      <c r="A2162" s="258"/>
      <c r="B2162" s="261"/>
      <c r="C2162" s="259"/>
      <c r="D2162" s="259"/>
      <c r="E2162" s="259"/>
      <c r="F2162" s="260"/>
      <c r="G2162" s="260"/>
      <c r="H2162" s="262"/>
      <c r="I2162" s="260"/>
    </row>
    <row r="2163" spans="1:9" s="222" customFormat="1">
      <c r="A2163" s="258"/>
      <c r="B2163" s="261"/>
      <c r="C2163" s="259"/>
      <c r="D2163" s="259"/>
      <c r="E2163" s="259"/>
      <c r="F2163" s="260"/>
      <c r="G2163" s="260"/>
      <c r="H2163" s="262"/>
      <c r="I2163" s="260"/>
    </row>
    <row r="2164" spans="1:9" s="222" customFormat="1">
      <c r="A2164" s="258"/>
      <c r="B2164" s="261"/>
      <c r="C2164" s="259"/>
      <c r="D2164" s="259"/>
      <c r="E2164" s="259"/>
      <c r="F2164" s="260"/>
      <c r="G2164" s="260"/>
      <c r="H2164" s="262"/>
      <c r="I2164" s="260"/>
    </row>
    <row r="2165" spans="1:9" s="222" customFormat="1">
      <c r="A2165" s="258"/>
      <c r="B2165" s="261"/>
      <c r="C2165" s="259"/>
      <c r="D2165" s="259"/>
      <c r="E2165" s="259"/>
      <c r="F2165" s="260"/>
      <c r="G2165" s="260"/>
      <c r="H2165" s="262"/>
      <c r="I2165" s="260"/>
    </row>
    <row r="2166" spans="1:9" s="222" customFormat="1">
      <c r="A2166" s="258"/>
      <c r="B2166" s="261"/>
      <c r="C2166" s="259"/>
      <c r="D2166" s="259"/>
      <c r="E2166" s="259"/>
      <c r="F2166" s="260"/>
      <c r="G2166" s="260"/>
      <c r="H2166" s="262"/>
      <c r="I2166" s="260"/>
    </row>
    <row r="2167" spans="1:9" s="222" customFormat="1">
      <c r="A2167" s="258"/>
      <c r="B2167" s="261"/>
      <c r="C2167" s="259"/>
      <c r="D2167" s="259"/>
      <c r="E2167" s="259"/>
      <c r="F2167" s="260"/>
      <c r="G2167" s="260"/>
      <c r="H2167" s="262"/>
      <c r="I2167" s="260"/>
    </row>
    <row r="2168" spans="1:9" s="222" customFormat="1">
      <c r="A2168" s="258"/>
      <c r="B2168" s="261"/>
      <c r="C2168" s="259"/>
      <c r="D2168" s="259"/>
      <c r="E2168" s="259"/>
      <c r="F2168" s="260"/>
      <c r="G2168" s="260"/>
      <c r="H2168" s="262"/>
      <c r="I2168" s="260"/>
    </row>
    <row r="2169" spans="1:9" s="222" customFormat="1">
      <c r="A2169" s="258"/>
      <c r="B2169" s="261"/>
      <c r="C2169" s="259"/>
      <c r="D2169" s="259"/>
      <c r="E2169" s="259"/>
      <c r="F2169" s="260"/>
      <c r="G2169" s="260"/>
      <c r="H2169" s="262"/>
      <c r="I2169" s="260"/>
    </row>
    <row r="2170" spans="1:9" s="222" customFormat="1">
      <c r="A2170" s="258"/>
      <c r="B2170" s="261"/>
      <c r="C2170" s="259"/>
      <c r="D2170" s="259"/>
      <c r="E2170" s="259"/>
      <c r="F2170" s="260"/>
      <c r="G2170" s="260"/>
      <c r="H2170" s="262"/>
      <c r="I2170" s="260"/>
    </row>
    <row r="2171" spans="1:9" s="222" customFormat="1">
      <c r="A2171" s="258"/>
      <c r="B2171" s="261"/>
      <c r="C2171" s="259"/>
      <c r="D2171" s="259"/>
      <c r="E2171" s="259"/>
      <c r="F2171" s="260"/>
      <c r="G2171" s="260"/>
      <c r="H2171" s="262"/>
      <c r="I2171" s="260"/>
    </row>
    <row r="2172" spans="1:9" s="222" customFormat="1">
      <c r="A2172" s="258"/>
      <c r="B2172" s="261"/>
      <c r="C2172" s="259"/>
      <c r="D2172" s="259"/>
      <c r="E2172" s="259"/>
      <c r="F2172" s="260"/>
      <c r="G2172" s="260"/>
      <c r="H2172" s="262"/>
      <c r="I2172" s="260"/>
    </row>
    <row r="2173" spans="1:9" s="222" customFormat="1">
      <c r="A2173" s="258"/>
      <c r="B2173" s="261"/>
      <c r="C2173" s="259"/>
      <c r="D2173" s="259"/>
      <c r="E2173" s="259"/>
      <c r="F2173" s="260"/>
      <c r="G2173" s="260"/>
      <c r="H2173" s="262"/>
      <c r="I2173" s="260"/>
    </row>
    <row r="2174" spans="1:9" s="222" customFormat="1">
      <c r="A2174" s="258"/>
      <c r="B2174" s="261"/>
      <c r="C2174" s="259"/>
      <c r="D2174" s="259"/>
      <c r="E2174" s="259"/>
      <c r="F2174" s="260"/>
      <c r="G2174" s="260"/>
      <c r="H2174" s="262"/>
      <c r="I2174" s="260"/>
    </row>
    <row r="2175" spans="1:9" s="222" customFormat="1">
      <c r="A2175" s="258"/>
      <c r="B2175" s="261"/>
      <c r="C2175" s="259"/>
      <c r="D2175" s="259"/>
      <c r="E2175" s="259"/>
      <c r="F2175" s="260"/>
      <c r="G2175" s="260"/>
      <c r="H2175" s="262"/>
      <c r="I2175" s="260"/>
    </row>
    <row r="2176" spans="1:9" s="222" customFormat="1">
      <c r="A2176" s="258"/>
      <c r="B2176" s="261"/>
      <c r="C2176" s="259"/>
      <c r="D2176" s="259"/>
      <c r="E2176" s="259"/>
      <c r="F2176" s="260"/>
      <c r="G2176" s="260"/>
      <c r="H2176" s="262"/>
      <c r="I2176" s="260"/>
    </row>
    <row r="2177" spans="1:9" s="222" customFormat="1">
      <c r="A2177" s="258"/>
      <c r="B2177" s="261"/>
      <c r="C2177" s="259"/>
      <c r="D2177" s="259"/>
      <c r="E2177" s="259"/>
      <c r="F2177" s="260"/>
      <c r="G2177" s="260"/>
      <c r="H2177" s="262"/>
      <c r="I2177" s="260"/>
    </row>
    <row r="2178" spans="1:9" s="222" customFormat="1">
      <c r="A2178" s="258"/>
      <c r="B2178" s="261"/>
      <c r="C2178" s="259"/>
      <c r="D2178" s="259"/>
      <c r="E2178" s="259"/>
      <c r="F2178" s="260"/>
      <c r="G2178" s="260"/>
      <c r="H2178" s="262"/>
      <c r="I2178" s="260"/>
    </row>
    <row r="2179" spans="1:9" s="222" customFormat="1">
      <c r="A2179" s="258"/>
      <c r="B2179" s="261"/>
      <c r="C2179" s="259"/>
      <c r="D2179" s="259"/>
      <c r="E2179" s="259"/>
      <c r="F2179" s="260"/>
      <c r="G2179" s="260"/>
      <c r="H2179" s="262"/>
      <c r="I2179" s="260"/>
    </row>
    <row r="2180" spans="1:9" s="222" customFormat="1">
      <c r="A2180" s="258"/>
      <c r="B2180" s="261"/>
      <c r="C2180" s="259"/>
      <c r="D2180" s="259"/>
      <c r="E2180" s="259"/>
      <c r="F2180" s="260"/>
      <c r="G2180" s="260"/>
      <c r="H2180" s="262"/>
      <c r="I2180" s="260"/>
    </row>
    <row r="2181" spans="1:9" s="222" customFormat="1">
      <c r="A2181" s="258"/>
      <c r="B2181" s="261"/>
      <c r="C2181" s="259"/>
      <c r="D2181" s="259"/>
      <c r="E2181" s="259"/>
      <c r="F2181" s="260"/>
      <c r="G2181" s="260"/>
      <c r="H2181" s="262"/>
      <c r="I2181" s="260"/>
    </row>
    <row r="2182" spans="1:9" s="222" customFormat="1">
      <c r="A2182" s="258"/>
      <c r="B2182" s="261"/>
      <c r="C2182" s="259"/>
      <c r="D2182" s="259"/>
      <c r="E2182" s="259"/>
      <c r="F2182" s="260"/>
      <c r="G2182" s="260"/>
      <c r="H2182" s="262"/>
      <c r="I2182" s="260"/>
    </row>
    <row r="2183" spans="1:9" s="222" customFormat="1">
      <c r="A2183" s="258"/>
      <c r="B2183" s="261"/>
      <c r="C2183" s="259"/>
      <c r="D2183" s="259"/>
      <c r="E2183" s="259"/>
      <c r="F2183" s="260"/>
      <c r="G2183" s="260"/>
      <c r="H2183" s="262"/>
      <c r="I2183" s="260"/>
    </row>
    <row r="2184" spans="1:9" s="222" customFormat="1">
      <c r="A2184" s="258"/>
      <c r="B2184" s="261"/>
      <c r="C2184" s="259"/>
      <c r="D2184" s="259"/>
      <c r="E2184" s="259"/>
      <c r="F2184" s="260"/>
      <c r="G2184" s="260"/>
      <c r="H2184" s="262"/>
      <c r="I2184" s="260"/>
    </row>
    <row r="2185" spans="1:9" s="222" customFormat="1">
      <c r="A2185" s="258"/>
      <c r="B2185" s="261"/>
      <c r="C2185" s="259"/>
      <c r="D2185" s="259"/>
      <c r="E2185" s="259"/>
      <c r="F2185" s="260"/>
      <c r="G2185" s="260"/>
      <c r="H2185" s="262"/>
      <c r="I2185" s="260"/>
    </row>
    <row r="2186" spans="1:9" s="222" customFormat="1">
      <c r="A2186" s="258"/>
      <c r="B2186" s="261"/>
      <c r="C2186" s="259"/>
      <c r="D2186" s="259"/>
      <c r="E2186" s="259"/>
      <c r="F2186" s="260"/>
      <c r="G2186" s="260"/>
      <c r="H2186" s="262"/>
      <c r="I2186" s="260"/>
    </row>
    <row r="2187" spans="1:9" s="222" customFormat="1">
      <c r="A2187" s="258"/>
      <c r="B2187" s="261"/>
      <c r="C2187" s="259"/>
      <c r="D2187" s="259"/>
      <c r="E2187" s="259"/>
      <c r="F2187" s="260"/>
      <c r="G2187" s="260"/>
      <c r="H2187" s="262"/>
      <c r="I2187" s="260"/>
    </row>
    <row r="2188" spans="1:9" s="222" customFormat="1">
      <c r="A2188" s="258"/>
      <c r="B2188" s="261"/>
      <c r="C2188" s="259"/>
      <c r="D2188" s="259"/>
      <c r="E2188" s="259"/>
      <c r="F2188" s="260"/>
      <c r="G2188" s="260"/>
      <c r="H2188" s="262"/>
      <c r="I2188" s="260"/>
    </row>
    <row r="2189" spans="1:9" s="222" customFormat="1">
      <c r="A2189" s="258"/>
      <c r="B2189" s="261"/>
      <c r="C2189" s="259"/>
      <c r="D2189" s="259"/>
      <c r="E2189" s="259"/>
      <c r="F2189" s="260"/>
      <c r="G2189" s="260"/>
      <c r="H2189" s="262"/>
      <c r="I2189" s="260"/>
    </row>
    <row r="2190" spans="1:9" s="222" customFormat="1">
      <c r="A2190" s="258"/>
      <c r="B2190" s="261"/>
      <c r="C2190" s="259"/>
      <c r="D2190" s="259"/>
      <c r="E2190" s="259"/>
      <c r="F2190" s="260"/>
      <c r="G2190" s="260"/>
      <c r="H2190" s="262"/>
      <c r="I2190" s="260"/>
    </row>
    <row r="2191" spans="1:9" s="222" customFormat="1">
      <c r="A2191" s="258"/>
      <c r="B2191" s="261"/>
      <c r="C2191" s="259"/>
      <c r="D2191" s="259"/>
      <c r="E2191" s="259"/>
      <c r="F2191" s="260"/>
      <c r="G2191" s="260"/>
      <c r="H2191" s="262"/>
      <c r="I2191" s="260"/>
    </row>
    <row r="2192" spans="1:9" s="222" customFormat="1">
      <c r="A2192" s="258"/>
      <c r="B2192" s="261"/>
      <c r="C2192" s="259"/>
      <c r="D2192" s="259"/>
      <c r="E2192" s="259"/>
      <c r="F2192" s="260"/>
      <c r="G2192" s="260"/>
      <c r="H2192" s="262"/>
      <c r="I2192" s="260"/>
    </row>
    <row r="2193" spans="1:9" s="222" customFormat="1">
      <c r="A2193" s="258"/>
      <c r="B2193" s="261"/>
      <c r="C2193" s="259"/>
      <c r="D2193" s="259"/>
      <c r="E2193" s="259"/>
      <c r="F2193" s="260"/>
      <c r="G2193" s="260"/>
      <c r="H2193" s="262"/>
      <c r="I2193" s="260"/>
    </row>
    <row r="2194" spans="1:9" s="222" customFormat="1">
      <c r="A2194" s="258"/>
      <c r="B2194" s="261"/>
      <c r="C2194" s="259"/>
      <c r="D2194" s="259"/>
      <c r="E2194" s="259"/>
      <c r="F2194" s="260"/>
      <c r="G2194" s="260"/>
      <c r="H2194" s="262"/>
      <c r="I2194" s="260"/>
    </row>
    <row r="2195" spans="1:9" s="222" customFormat="1">
      <c r="A2195" s="258"/>
      <c r="B2195" s="261"/>
      <c r="C2195" s="259"/>
      <c r="D2195" s="259"/>
      <c r="E2195" s="259"/>
      <c r="F2195" s="260"/>
      <c r="G2195" s="260"/>
      <c r="H2195" s="262"/>
      <c r="I2195" s="260"/>
    </row>
    <row r="2196" spans="1:9" s="222" customFormat="1">
      <c r="A2196" s="258"/>
      <c r="B2196" s="261"/>
      <c r="C2196" s="259"/>
      <c r="D2196" s="259"/>
      <c r="E2196" s="259"/>
      <c r="F2196" s="260"/>
      <c r="G2196" s="260"/>
      <c r="H2196" s="262"/>
      <c r="I2196" s="260"/>
    </row>
    <row r="2197" spans="1:9" s="222" customFormat="1">
      <c r="A2197" s="258"/>
      <c r="B2197" s="261"/>
      <c r="C2197" s="259"/>
      <c r="D2197" s="259"/>
      <c r="E2197" s="259"/>
      <c r="F2197" s="260"/>
      <c r="G2197" s="260"/>
      <c r="H2197" s="262"/>
      <c r="I2197" s="260"/>
    </row>
    <row r="2198" spans="1:9" s="222" customFormat="1">
      <c r="A2198" s="258"/>
      <c r="B2198" s="261"/>
      <c r="C2198" s="259"/>
      <c r="D2198" s="259"/>
      <c r="E2198" s="259"/>
      <c r="F2198" s="260"/>
      <c r="G2198" s="260"/>
      <c r="H2198" s="262"/>
      <c r="I2198" s="260"/>
    </row>
    <row r="2199" spans="1:9" s="222" customFormat="1">
      <c r="A2199" s="258"/>
      <c r="B2199" s="261"/>
      <c r="C2199" s="259"/>
      <c r="D2199" s="259"/>
      <c r="E2199" s="259"/>
      <c r="F2199" s="260"/>
      <c r="G2199" s="260"/>
      <c r="H2199" s="262"/>
      <c r="I2199" s="260"/>
    </row>
    <row r="2200" spans="1:9" s="222" customFormat="1">
      <c r="A2200" s="258"/>
      <c r="B2200" s="261"/>
      <c r="C2200" s="259"/>
      <c r="D2200" s="259"/>
      <c r="E2200" s="259"/>
      <c r="F2200" s="260"/>
      <c r="G2200" s="260"/>
      <c r="H2200" s="262"/>
      <c r="I2200" s="260"/>
    </row>
    <row r="2201" spans="1:9" s="222" customFormat="1">
      <c r="A2201" s="258"/>
      <c r="B2201" s="261"/>
      <c r="C2201" s="259"/>
      <c r="D2201" s="259"/>
      <c r="E2201" s="259"/>
      <c r="F2201" s="260"/>
      <c r="G2201" s="260"/>
      <c r="H2201" s="262"/>
      <c r="I2201" s="260"/>
    </row>
    <row r="2202" spans="1:9" s="222" customFormat="1">
      <c r="A2202" s="258"/>
      <c r="B2202" s="261"/>
      <c r="C2202" s="259"/>
      <c r="D2202" s="259"/>
      <c r="E2202" s="259"/>
      <c r="F2202" s="260"/>
      <c r="G2202" s="260"/>
      <c r="H2202" s="262"/>
      <c r="I2202" s="260"/>
    </row>
    <row r="2203" spans="1:9" s="222" customFormat="1">
      <c r="A2203" s="258"/>
      <c r="B2203" s="261"/>
      <c r="C2203" s="259"/>
      <c r="D2203" s="259"/>
      <c r="E2203" s="259"/>
      <c r="F2203" s="260"/>
      <c r="G2203" s="260"/>
      <c r="H2203" s="262"/>
      <c r="I2203" s="260"/>
    </row>
    <row r="2204" spans="1:9" s="222" customFormat="1">
      <c r="A2204" s="258"/>
      <c r="B2204" s="261"/>
      <c r="C2204" s="259"/>
      <c r="D2204" s="259"/>
      <c r="E2204" s="259"/>
      <c r="F2204" s="260"/>
      <c r="G2204" s="260"/>
      <c r="H2204" s="262"/>
      <c r="I2204" s="260"/>
    </row>
    <row r="2205" spans="1:9" s="222" customFormat="1">
      <c r="A2205" s="258"/>
      <c r="B2205" s="261"/>
      <c r="C2205" s="259"/>
      <c r="D2205" s="259"/>
      <c r="E2205" s="259"/>
      <c r="F2205" s="260"/>
      <c r="G2205" s="260"/>
      <c r="H2205" s="262"/>
      <c r="I2205" s="260"/>
    </row>
    <row r="2206" spans="1:9" s="222" customFormat="1">
      <c r="A2206" s="258"/>
      <c r="B2206" s="261"/>
      <c r="C2206" s="259"/>
      <c r="D2206" s="259"/>
      <c r="E2206" s="259"/>
      <c r="F2206" s="260"/>
      <c r="G2206" s="260"/>
      <c r="H2206" s="262"/>
      <c r="I2206" s="260"/>
    </row>
    <row r="2207" spans="1:9" s="222" customFormat="1">
      <c r="A2207" s="258"/>
      <c r="B2207" s="261"/>
      <c r="C2207" s="259"/>
      <c r="D2207" s="259"/>
      <c r="E2207" s="259"/>
      <c r="F2207" s="260"/>
      <c r="G2207" s="260"/>
      <c r="H2207" s="262"/>
      <c r="I2207" s="260"/>
    </row>
    <row r="2208" spans="1:9" s="222" customFormat="1">
      <c r="A2208" s="258"/>
      <c r="B2208" s="261"/>
      <c r="C2208" s="259"/>
      <c r="D2208" s="259"/>
      <c r="E2208" s="259"/>
      <c r="F2208" s="260"/>
      <c r="G2208" s="260"/>
      <c r="H2208" s="262"/>
      <c r="I2208" s="260"/>
    </row>
    <row r="2209" spans="1:9" s="222" customFormat="1">
      <c r="A2209" s="258"/>
      <c r="B2209" s="261"/>
      <c r="C2209" s="259"/>
      <c r="D2209" s="259"/>
      <c r="E2209" s="259"/>
      <c r="F2209" s="260"/>
      <c r="G2209" s="260"/>
      <c r="H2209" s="262"/>
      <c r="I2209" s="260"/>
    </row>
    <row r="2210" spans="1:9" s="222" customFormat="1">
      <c r="A2210" s="258"/>
      <c r="B2210" s="261"/>
      <c r="C2210" s="259"/>
      <c r="D2210" s="259"/>
      <c r="E2210" s="259"/>
      <c r="F2210" s="260"/>
      <c r="G2210" s="260"/>
      <c r="H2210" s="262"/>
      <c r="I2210" s="260"/>
    </row>
    <row r="2211" spans="1:9" s="222" customFormat="1">
      <c r="A2211" s="258"/>
      <c r="B2211" s="261"/>
      <c r="C2211" s="259"/>
      <c r="D2211" s="259"/>
      <c r="E2211" s="259"/>
      <c r="F2211" s="260"/>
      <c r="G2211" s="260"/>
      <c r="H2211" s="262"/>
      <c r="I2211" s="260"/>
    </row>
    <row r="2212" spans="1:9" s="222" customFormat="1">
      <c r="A2212" s="258"/>
      <c r="B2212" s="261"/>
      <c r="C2212" s="259"/>
      <c r="D2212" s="259"/>
      <c r="E2212" s="259"/>
      <c r="F2212" s="260"/>
      <c r="G2212" s="260"/>
      <c r="H2212" s="262"/>
      <c r="I2212" s="260"/>
    </row>
    <row r="2213" spans="1:9" s="222" customFormat="1">
      <c r="A2213" s="258"/>
      <c r="B2213" s="261"/>
      <c r="C2213" s="259"/>
      <c r="D2213" s="259"/>
      <c r="E2213" s="259"/>
      <c r="F2213" s="260"/>
      <c r="G2213" s="260"/>
      <c r="H2213" s="262"/>
      <c r="I2213" s="260"/>
    </row>
    <row r="2214" spans="1:9" s="222" customFormat="1">
      <c r="A2214" s="258"/>
      <c r="B2214" s="261"/>
      <c r="C2214" s="259"/>
      <c r="D2214" s="259"/>
      <c r="E2214" s="259"/>
      <c r="F2214" s="260"/>
      <c r="G2214" s="260"/>
      <c r="H2214" s="262"/>
      <c r="I2214" s="260"/>
    </row>
    <row r="2215" spans="1:9" s="222" customFormat="1">
      <c r="A2215" s="258"/>
      <c r="B2215" s="261"/>
      <c r="C2215" s="259"/>
      <c r="D2215" s="259"/>
      <c r="E2215" s="259"/>
      <c r="F2215" s="260"/>
      <c r="G2215" s="260"/>
      <c r="H2215" s="262"/>
      <c r="I2215" s="260"/>
    </row>
    <row r="2216" spans="1:9" s="222" customFormat="1">
      <c r="A2216" s="258"/>
      <c r="B2216" s="261"/>
      <c r="C2216" s="259"/>
      <c r="D2216" s="259"/>
      <c r="E2216" s="259"/>
      <c r="F2216" s="260"/>
      <c r="G2216" s="260"/>
      <c r="H2216" s="262"/>
      <c r="I2216" s="260"/>
    </row>
    <row r="2217" spans="1:9" s="222" customFormat="1">
      <c r="A2217" s="258"/>
      <c r="B2217" s="261"/>
      <c r="C2217" s="259"/>
      <c r="D2217" s="259"/>
      <c r="E2217" s="259"/>
      <c r="F2217" s="260"/>
      <c r="G2217" s="260"/>
      <c r="H2217" s="262"/>
      <c r="I2217" s="260"/>
    </row>
    <row r="2218" spans="1:9" s="222" customFormat="1">
      <c r="A2218" s="258"/>
      <c r="B2218" s="261"/>
      <c r="C2218" s="259"/>
      <c r="D2218" s="259"/>
      <c r="E2218" s="259"/>
      <c r="F2218" s="260"/>
      <c r="G2218" s="260"/>
      <c r="H2218" s="262"/>
      <c r="I2218" s="260"/>
    </row>
    <row r="2219" spans="1:9" s="222" customFormat="1">
      <c r="A2219" s="258"/>
      <c r="B2219" s="261"/>
      <c r="C2219" s="259"/>
      <c r="D2219" s="259"/>
      <c r="E2219" s="259"/>
      <c r="F2219" s="260"/>
      <c r="G2219" s="260"/>
      <c r="H2219" s="262"/>
      <c r="I2219" s="260"/>
    </row>
    <row r="2220" spans="1:9" s="222" customFormat="1">
      <c r="A2220" s="258"/>
      <c r="B2220" s="261"/>
      <c r="C2220" s="259"/>
      <c r="D2220" s="259"/>
      <c r="E2220" s="259"/>
      <c r="F2220" s="260"/>
      <c r="G2220" s="260"/>
      <c r="H2220" s="262"/>
      <c r="I2220" s="260"/>
    </row>
    <row r="2221" spans="1:9" s="222" customFormat="1">
      <c r="A2221" s="258"/>
      <c r="B2221" s="261"/>
      <c r="C2221" s="259"/>
      <c r="D2221" s="259"/>
      <c r="E2221" s="259"/>
      <c r="F2221" s="260"/>
      <c r="G2221" s="260"/>
      <c r="H2221" s="262"/>
      <c r="I2221" s="260"/>
    </row>
    <row r="2222" spans="1:9" s="222" customFormat="1">
      <c r="A2222" s="258"/>
      <c r="B2222" s="261"/>
      <c r="C2222" s="259"/>
      <c r="D2222" s="259"/>
      <c r="E2222" s="259"/>
      <c r="F2222" s="260"/>
      <c r="G2222" s="260"/>
      <c r="H2222" s="262"/>
      <c r="I2222" s="260"/>
    </row>
    <row r="2223" spans="1:9" s="222" customFormat="1">
      <c r="A2223" s="258"/>
      <c r="B2223" s="261"/>
      <c r="C2223" s="259"/>
      <c r="D2223" s="259"/>
      <c r="E2223" s="259"/>
      <c r="F2223" s="260"/>
      <c r="G2223" s="260"/>
      <c r="H2223" s="262"/>
      <c r="I2223" s="260"/>
    </row>
    <row r="2224" spans="1:9" s="222" customFormat="1">
      <c r="A2224" s="258"/>
      <c r="B2224" s="261"/>
      <c r="C2224" s="259"/>
      <c r="D2224" s="259"/>
      <c r="E2224" s="259"/>
      <c r="F2224" s="260"/>
      <c r="G2224" s="260"/>
      <c r="H2224" s="262"/>
      <c r="I2224" s="260"/>
    </row>
    <row r="2225" spans="1:9" s="222" customFormat="1">
      <c r="A2225" s="258"/>
      <c r="B2225" s="261"/>
      <c r="C2225" s="259"/>
      <c r="D2225" s="259"/>
      <c r="E2225" s="259"/>
      <c r="F2225" s="260"/>
      <c r="G2225" s="260"/>
      <c r="H2225" s="262"/>
      <c r="I2225" s="260"/>
    </row>
    <row r="2226" spans="1:9" s="222" customFormat="1">
      <c r="A2226" s="258"/>
      <c r="B2226" s="261"/>
      <c r="C2226" s="259"/>
      <c r="D2226" s="259"/>
      <c r="E2226" s="259"/>
      <c r="F2226" s="260"/>
      <c r="G2226" s="260"/>
      <c r="H2226" s="262"/>
      <c r="I2226" s="260"/>
    </row>
    <row r="2227" spans="1:9" s="222" customFormat="1">
      <c r="A2227" s="258"/>
      <c r="B2227" s="261"/>
      <c r="C2227" s="259"/>
      <c r="D2227" s="259"/>
      <c r="E2227" s="259"/>
      <c r="F2227" s="260"/>
      <c r="G2227" s="260"/>
      <c r="H2227" s="262"/>
      <c r="I2227" s="260"/>
    </row>
    <row r="2228" spans="1:9" s="222" customFormat="1">
      <c r="A2228" s="258"/>
      <c r="B2228" s="261"/>
      <c r="C2228" s="259"/>
      <c r="D2228" s="259"/>
      <c r="E2228" s="259"/>
      <c r="F2228" s="260"/>
      <c r="G2228" s="260"/>
      <c r="H2228" s="262"/>
      <c r="I2228" s="260"/>
    </row>
    <row r="2229" spans="1:9" s="222" customFormat="1">
      <c r="A2229" s="258"/>
      <c r="B2229" s="261"/>
      <c r="C2229" s="259"/>
      <c r="D2229" s="259"/>
      <c r="E2229" s="259"/>
      <c r="F2229" s="260"/>
      <c r="G2229" s="260"/>
      <c r="H2229" s="262"/>
      <c r="I2229" s="260"/>
    </row>
    <row r="2230" spans="1:9" s="222" customFormat="1">
      <c r="A2230" s="258"/>
      <c r="B2230" s="261"/>
      <c r="C2230" s="259"/>
      <c r="D2230" s="259"/>
      <c r="E2230" s="259"/>
      <c r="F2230" s="260"/>
      <c r="G2230" s="260"/>
      <c r="H2230" s="262"/>
      <c r="I2230" s="260"/>
    </row>
    <row r="2231" spans="1:9" s="222" customFormat="1">
      <c r="A2231" s="258"/>
      <c r="B2231" s="261"/>
      <c r="C2231" s="259"/>
      <c r="D2231" s="259"/>
      <c r="E2231" s="259"/>
      <c r="F2231" s="260"/>
      <c r="G2231" s="260"/>
      <c r="H2231" s="262"/>
      <c r="I2231" s="260"/>
    </row>
    <row r="2232" spans="1:9" s="222" customFormat="1">
      <c r="A2232" s="258"/>
      <c r="B2232" s="261"/>
      <c r="C2232" s="259"/>
      <c r="D2232" s="259"/>
      <c r="E2232" s="259"/>
      <c r="F2232" s="260"/>
      <c r="G2232" s="260"/>
      <c r="H2232" s="262"/>
      <c r="I2232" s="260"/>
    </row>
    <row r="2233" spans="1:9" s="222" customFormat="1">
      <c r="A2233" s="258"/>
      <c r="B2233" s="261"/>
      <c r="C2233" s="259"/>
      <c r="D2233" s="259"/>
      <c r="E2233" s="259"/>
      <c r="F2233" s="260"/>
      <c r="G2233" s="260"/>
      <c r="H2233" s="262"/>
      <c r="I2233" s="260"/>
    </row>
    <row r="2234" spans="1:9" s="222" customFormat="1">
      <c r="A2234" s="258"/>
      <c r="B2234" s="261"/>
      <c r="C2234" s="259"/>
      <c r="D2234" s="259"/>
      <c r="E2234" s="259"/>
      <c r="F2234" s="260"/>
      <c r="G2234" s="260"/>
      <c r="H2234" s="262"/>
      <c r="I2234" s="260"/>
    </row>
    <row r="2235" spans="1:9" s="222" customFormat="1">
      <c r="A2235" s="258"/>
      <c r="B2235" s="261"/>
      <c r="C2235" s="259"/>
      <c r="D2235" s="259"/>
      <c r="E2235" s="259"/>
      <c r="F2235" s="260"/>
      <c r="G2235" s="260"/>
      <c r="H2235" s="262"/>
      <c r="I2235" s="260"/>
    </row>
    <row r="2236" spans="1:9" s="222" customFormat="1">
      <c r="A2236" s="258"/>
      <c r="B2236" s="261"/>
      <c r="C2236" s="259"/>
      <c r="D2236" s="259"/>
      <c r="E2236" s="259"/>
      <c r="F2236" s="260"/>
      <c r="G2236" s="260"/>
      <c r="H2236" s="262"/>
      <c r="I2236" s="260"/>
    </row>
    <row r="2237" spans="1:9" s="222" customFormat="1">
      <c r="A2237" s="258"/>
      <c r="B2237" s="261"/>
      <c r="C2237" s="259"/>
      <c r="D2237" s="259"/>
      <c r="E2237" s="259"/>
      <c r="F2237" s="260"/>
      <c r="G2237" s="260"/>
      <c r="H2237" s="262"/>
      <c r="I2237" s="260"/>
    </row>
    <row r="2238" spans="1:9" s="222" customFormat="1">
      <c r="A2238" s="258"/>
      <c r="B2238" s="261"/>
      <c r="C2238" s="259"/>
      <c r="D2238" s="259"/>
      <c r="E2238" s="259"/>
      <c r="F2238" s="260"/>
      <c r="G2238" s="260"/>
      <c r="H2238" s="262"/>
      <c r="I2238" s="260"/>
    </row>
    <row r="2239" spans="1:9" s="222" customFormat="1">
      <c r="A2239" s="258"/>
      <c r="B2239" s="261"/>
      <c r="C2239" s="259"/>
      <c r="D2239" s="259"/>
      <c r="E2239" s="259"/>
      <c r="F2239" s="260"/>
      <c r="G2239" s="260"/>
      <c r="H2239" s="262"/>
      <c r="I2239" s="260"/>
    </row>
    <row r="2240" spans="1:9" s="222" customFormat="1">
      <c r="A2240" s="258"/>
      <c r="B2240" s="261"/>
      <c r="C2240" s="259"/>
      <c r="D2240" s="259"/>
      <c r="E2240" s="259"/>
      <c r="F2240" s="260"/>
      <c r="G2240" s="260"/>
      <c r="H2240" s="262"/>
      <c r="I2240" s="260"/>
    </row>
    <row r="2241" spans="1:9" s="222" customFormat="1">
      <c r="A2241" s="258"/>
      <c r="B2241" s="261"/>
      <c r="C2241" s="259"/>
      <c r="D2241" s="259"/>
      <c r="E2241" s="259"/>
      <c r="F2241" s="260"/>
      <c r="G2241" s="260"/>
      <c r="H2241" s="262"/>
      <c r="I2241" s="260"/>
    </row>
    <row r="2242" spans="1:9" s="222" customFormat="1">
      <c r="A2242" s="258"/>
      <c r="B2242" s="261"/>
      <c r="C2242" s="259"/>
      <c r="D2242" s="259"/>
      <c r="E2242" s="259"/>
      <c r="F2242" s="260"/>
      <c r="G2242" s="260"/>
      <c r="H2242" s="262"/>
      <c r="I2242" s="260"/>
    </row>
    <row r="2243" spans="1:9" s="222" customFormat="1">
      <c r="A2243" s="258"/>
      <c r="B2243" s="261"/>
      <c r="C2243" s="259"/>
      <c r="D2243" s="259"/>
      <c r="E2243" s="259"/>
      <c r="F2243" s="260"/>
      <c r="G2243" s="260"/>
      <c r="H2243" s="262"/>
      <c r="I2243" s="260"/>
    </row>
    <row r="2244" spans="1:9" s="222" customFormat="1">
      <c r="A2244" s="258"/>
      <c r="B2244" s="261"/>
      <c r="C2244" s="259"/>
      <c r="D2244" s="259"/>
      <c r="E2244" s="259"/>
      <c r="F2244" s="260"/>
      <c r="G2244" s="260"/>
      <c r="H2244" s="262"/>
      <c r="I2244" s="260"/>
    </row>
    <row r="2245" spans="1:9" s="222" customFormat="1">
      <c r="A2245" s="258"/>
      <c r="B2245" s="261"/>
      <c r="C2245" s="259"/>
      <c r="D2245" s="259"/>
      <c r="E2245" s="259"/>
      <c r="F2245" s="260"/>
      <c r="G2245" s="260"/>
      <c r="H2245" s="262"/>
      <c r="I2245" s="260"/>
    </row>
    <row r="2246" spans="1:9" s="222" customFormat="1">
      <c r="A2246" s="258"/>
      <c r="B2246" s="261"/>
      <c r="C2246" s="259"/>
      <c r="D2246" s="259"/>
      <c r="E2246" s="259"/>
      <c r="F2246" s="260"/>
      <c r="G2246" s="260"/>
      <c r="H2246" s="262"/>
      <c r="I2246" s="260"/>
    </row>
    <row r="2247" spans="1:9" s="222" customFormat="1">
      <c r="A2247" s="258"/>
      <c r="B2247" s="261"/>
      <c r="C2247" s="259"/>
      <c r="D2247" s="259"/>
      <c r="E2247" s="259"/>
      <c r="F2247" s="260"/>
      <c r="G2247" s="260"/>
      <c r="H2247" s="262"/>
      <c r="I2247" s="260"/>
    </row>
    <row r="2248" spans="1:9" s="222" customFormat="1">
      <c r="A2248" s="258"/>
      <c r="B2248" s="261"/>
      <c r="C2248" s="259"/>
      <c r="D2248" s="259"/>
      <c r="E2248" s="259"/>
      <c r="F2248" s="260"/>
      <c r="G2248" s="260"/>
      <c r="H2248" s="262"/>
      <c r="I2248" s="260"/>
    </row>
    <row r="2249" spans="1:9" s="222" customFormat="1">
      <c r="A2249" s="258"/>
      <c r="B2249" s="261"/>
      <c r="C2249" s="259"/>
      <c r="D2249" s="259"/>
      <c r="E2249" s="259"/>
      <c r="F2249" s="260"/>
      <c r="G2249" s="260"/>
      <c r="H2249" s="262"/>
      <c r="I2249" s="260"/>
    </row>
    <row r="2250" spans="1:9" s="222" customFormat="1">
      <c r="A2250" s="258"/>
      <c r="B2250" s="261"/>
      <c r="C2250" s="259"/>
      <c r="D2250" s="259"/>
      <c r="E2250" s="259"/>
      <c r="F2250" s="260"/>
      <c r="G2250" s="260"/>
      <c r="H2250" s="262"/>
      <c r="I2250" s="260"/>
    </row>
    <row r="2251" spans="1:9" s="222" customFormat="1">
      <c r="A2251" s="258"/>
      <c r="B2251" s="261"/>
      <c r="C2251" s="259"/>
      <c r="D2251" s="259"/>
      <c r="E2251" s="259"/>
      <c r="F2251" s="260"/>
      <c r="G2251" s="260"/>
      <c r="H2251" s="262"/>
      <c r="I2251" s="260"/>
    </row>
    <row r="2252" spans="1:9" s="222" customFormat="1">
      <c r="A2252" s="258"/>
      <c r="B2252" s="261"/>
      <c r="C2252" s="259"/>
      <c r="D2252" s="259"/>
      <c r="E2252" s="259"/>
      <c r="F2252" s="260"/>
      <c r="G2252" s="260"/>
      <c r="H2252" s="262"/>
      <c r="I2252" s="260"/>
    </row>
    <row r="2253" spans="1:9" s="222" customFormat="1">
      <c r="A2253" s="258"/>
      <c r="B2253" s="261"/>
      <c r="C2253" s="259"/>
      <c r="D2253" s="259"/>
      <c r="E2253" s="259"/>
      <c r="F2253" s="260"/>
      <c r="G2253" s="260"/>
      <c r="H2253" s="262"/>
      <c r="I2253" s="260"/>
    </row>
    <row r="2254" spans="1:9" s="222" customFormat="1">
      <c r="A2254" s="258"/>
      <c r="B2254" s="261"/>
      <c r="C2254" s="259"/>
      <c r="D2254" s="259"/>
      <c r="E2254" s="259"/>
      <c r="F2254" s="260"/>
      <c r="G2254" s="260"/>
      <c r="H2254" s="262"/>
      <c r="I2254" s="260"/>
    </row>
    <row r="2255" spans="1:9" s="222" customFormat="1">
      <c r="A2255" s="258"/>
      <c r="B2255" s="261"/>
      <c r="C2255" s="259"/>
      <c r="D2255" s="259"/>
      <c r="E2255" s="259"/>
      <c r="F2255" s="260"/>
      <c r="G2255" s="260"/>
      <c r="H2255" s="262"/>
      <c r="I2255" s="260"/>
    </row>
    <row r="2256" spans="1:9" s="222" customFormat="1">
      <c r="A2256" s="258"/>
      <c r="B2256" s="261"/>
      <c r="C2256" s="259"/>
      <c r="D2256" s="259"/>
      <c r="E2256" s="259"/>
      <c r="F2256" s="260"/>
      <c r="G2256" s="260"/>
      <c r="H2256" s="262"/>
      <c r="I2256" s="260"/>
    </row>
    <row r="2257" spans="1:9" s="222" customFormat="1">
      <c r="A2257" s="258"/>
      <c r="B2257" s="261"/>
      <c r="C2257" s="259"/>
      <c r="D2257" s="259"/>
      <c r="E2257" s="259"/>
      <c r="F2257" s="260"/>
      <c r="G2257" s="260"/>
      <c r="H2257" s="262"/>
      <c r="I2257" s="260"/>
    </row>
    <row r="2258" spans="1:9" s="222" customFormat="1">
      <c r="A2258" s="258"/>
      <c r="B2258" s="261"/>
      <c r="C2258" s="259"/>
      <c r="D2258" s="259"/>
      <c r="E2258" s="259"/>
      <c r="F2258" s="260"/>
      <c r="G2258" s="260"/>
      <c r="H2258" s="262"/>
      <c r="I2258" s="260"/>
    </row>
    <row r="2259" spans="1:9" s="222" customFormat="1">
      <c r="A2259" s="258"/>
      <c r="B2259" s="261"/>
      <c r="C2259" s="259"/>
      <c r="D2259" s="259"/>
      <c r="E2259" s="259"/>
      <c r="F2259" s="260"/>
      <c r="G2259" s="260"/>
      <c r="H2259" s="262"/>
      <c r="I2259" s="260"/>
    </row>
    <row r="2260" spans="1:9" s="222" customFormat="1">
      <c r="A2260" s="258"/>
      <c r="B2260" s="261"/>
      <c r="C2260" s="259"/>
      <c r="D2260" s="259"/>
      <c r="E2260" s="259"/>
      <c r="F2260" s="260"/>
      <c r="G2260" s="260"/>
      <c r="H2260" s="262"/>
      <c r="I2260" s="260"/>
    </row>
    <row r="2261" spans="1:9" s="222" customFormat="1">
      <c r="A2261" s="258"/>
      <c r="B2261" s="261"/>
      <c r="C2261" s="259"/>
      <c r="D2261" s="259"/>
      <c r="E2261" s="259"/>
      <c r="F2261" s="260"/>
      <c r="G2261" s="260"/>
      <c r="H2261" s="262"/>
      <c r="I2261" s="260"/>
    </row>
    <row r="2262" spans="1:9" s="222" customFormat="1">
      <c r="A2262" s="258"/>
      <c r="B2262" s="261"/>
      <c r="C2262" s="259"/>
      <c r="D2262" s="259"/>
      <c r="E2262" s="259"/>
      <c r="F2262" s="260"/>
      <c r="G2262" s="260"/>
      <c r="H2262" s="262"/>
      <c r="I2262" s="260"/>
    </row>
    <row r="2263" spans="1:9" s="222" customFormat="1">
      <c r="A2263" s="258"/>
      <c r="B2263" s="261"/>
      <c r="C2263" s="259"/>
      <c r="D2263" s="259"/>
      <c r="E2263" s="259"/>
      <c r="F2263" s="260"/>
      <c r="G2263" s="260"/>
      <c r="H2263" s="262"/>
      <c r="I2263" s="260"/>
    </row>
    <row r="2264" spans="1:9" s="222" customFormat="1">
      <c r="A2264" s="258"/>
      <c r="B2264" s="261"/>
      <c r="C2264" s="259"/>
      <c r="D2264" s="259"/>
      <c r="E2264" s="259"/>
      <c r="F2264" s="260"/>
      <c r="G2264" s="260"/>
      <c r="H2264" s="262"/>
      <c r="I2264" s="260"/>
    </row>
    <row r="2265" spans="1:9" s="222" customFormat="1">
      <c r="A2265" s="258"/>
      <c r="B2265" s="261"/>
      <c r="C2265" s="259"/>
      <c r="D2265" s="259"/>
      <c r="E2265" s="259"/>
      <c r="F2265" s="260"/>
      <c r="G2265" s="260"/>
      <c r="H2265" s="262"/>
      <c r="I2265" s="260"/>
    </row>
    <row r="2266" spans="1:9" s="222" customFormat="1">
      <c r="A2266" s="258"/>
      <c r="B2266" s="261"/>
      <c r="C2266" s="259"/>
      <c r="D2266" s="259"/>
      <c r="E2266" s="259"/>
      <c r="F2266" s="260"/>
      <c r="G2266" s="260"/>
      <c r="H2266" s="262"/>
      <c r="I2266" s="260"/>
    </row>
    <row r="2267" spans="1:9" s="222" customFormat="1">
      <c r="A2267" s="258"/>
      <c r="B2267" s="261"/>
      <c r="C2267" s="259"/>
      <c r="D2267" s="259"/>
      <c r="E2267" s="259"/>
      <c r="F2267" s="260"/>
      <c r="G2267" s="260"/>
      <c r="H2267" s="262"/>
      <c r="I2267" s="260"/>
    </row>
    <row r="2268" spans="1:9" s="222" customFormat="1">
      <c r="A2268" s="258"/>
      <c r="B2268" s="261"/>
      <c r="C2268" s="259"/>
      <c r="D2268" s="259"/>
      <c r="E2268" s="259"/>
      <c r="F2268" s="260"/>
      <c r="G2268" s="260"/>
      <c r="H2268" s="262"/>
      <c r="I2268" s="260"/>
    </row>
    <row r="2269" spans="1:9" s="222" customFormat="1">
      <c r="A2269" s="258"/>
      <c r="B2269" s="261"/>
      <c r="C2269" s="259"/>
      <c r="D2269" s="259"/>
      <c r="E2269" s="259"/>
      <c r="F2269" s="260"/>
      <c r="G2269" s="260"/>
      <c r="H2269" s="262"/>
      <c r="I2269" s="260"/>
    </row>
    <row r="2270" spans="1:9" s="222" customFormat="1">
      <c r="A2270" s="258"/>
      <c r="B2270" s="261"/>
      <c r="C2270" s="259"/>
      <c r="D2270" s="259"/>
      <c r="E2270" s="259"/>
      <c r="F2270" s="260"/>
      <c r="G2270" s="260"/>
      <c r="H2270" s="262"/>
      <c r="I2270" s="260"/>
    </row>
    <row r="2271" spans="1:9" s="222" customFormat="1">
      <c r="A2271" s="258"/>
      <c r="B2271" s="261"/>
      <c r="C2271" s="259"/>
      <c r="D2271" s="259"/>
      <c r="E2271" s="259"/>
      <c r="F2271" s="260"/>
      <c r="G2271" s="260"/>
      <c r="H2271" s="262"/>
      <c r="I2271" s="260"/>
    </row>
    <row r="2272" spans="1:9" s="222" customFormat="1">
      <c r="A2272" s="258"/>
      <c r="B2272" s="261"/>
      <c r="C2272" s="259"/>
      <c r="D2272" s="259"/>
      <c r="E2272" s="259"/>
      <c r="F2272" s="260"/>
      <c r="G2272" s="260"/>
      <c r="H2272" s="262"/>
      <c r="I2272" s="260"/>
    </row>
    <row r="2273" spans="1:9" s="222" customFormat="1">
      <c r="A2273" s="258"/>
      <c r="B2273" s="261"/>
      <c r="C2273" s="259"/>
      <c r="D2273" s="259"/>
      <c r="E2273" s="259"/>
      <c r="F2273" s="260"/>
      <c r="G2273" s="260"/>
      <c r="H2273" s="262"/>
      <c r="I2273" s="260"/>
    </row>
    <row r="2274" spans="1:9" s="222" customFormat="1">
      <c r="A2274" s="258"/>
      <c r="B2274" s="261"/>
      <c r="C2274" s="259"/>
      <c r="D2274" s="259"/>
      <c r="E2274" s="259"/>
      <c r="F2274" s="260"/>
      <c r="G2274" s="260"/>
      <c r="H2274" s="262"/>
      <c r="I2274" s="260"/>
    </row>
    <row r="2275" spans="1:9" s="222" customFormat="1">
      <c r="A2275" s="258"/>
      <c r="B2275" s="261"/>
      <c r="C2275" s="259"/>
      <c r="D2275" s="259"/>
      <c r="E2275" s="259"/>
      <c r="F2275" s="260"/>
      <c r="G2275" s="260"/>
      <c r="H2275" s="262"/>
      <c r="I2275" s="260"/>
    </row>
    <row r="2276" spans="1:9" s="222" customFormat="1">
      <c r="A2276" s="258"/>
      <c r="B2276" s="261"/>
      <c r="C2276" s="259"/>
      <c r="D2276" s="259"/>
      <c r="E2276" s="259"/>
      <c r="F2276" s="260"/>
      <c r="G2276" s="260"/>
      <c r="H2276" s="262"/>
      <c r="I2276" s="260"/>
    </row>
    <row r="2277" spans="1:9" s="222" customFormat="1">
      <c r="A2277" s="258"/>
      <c r="B2277" s="261"/>
      <c r="C2277" s="259"/>
      <c r="D2277" s="259"/>
      <c r="E2277" s="259"/>
      <c r="F2277" s="260"/>
      <c r="G2277" s="260"/>
      <c r="H2277" s="262"/>
      <c r="I2277" s="260"/>
    </row>
    <row r="2278" spans="1:9" s="222" customFormat="1">
      <c r="A2278" s="258"/>
      <c r="B2278" s="261"/>
      <c r="C2278" s="259"/>
      <c r="D2278" s="259"/>
      <c r="E2278" s="259"/>
      <c r="F2278" s="260"/>
      <c r="G2278" s="260"/>
      <c r="H2278" s="262"/>
      <c r="I2278" s="260"/>
    </row>
    <row r="2279" spans="1:9" s="222" customFormat="1">
      <c r="A2279" s="258"/>
      <c r="B2279" s="261"/>
      <c r="C2279" s="259"/>
      <c r="D2279" s="259"/>
      <c r="E2279" s="259"/>
      <c r="F2279" s="260"/>
      <c r="G2279" s="260"/>
      <c r="H2279" s="262"/>
      <c r="I2279" s="260"/>
    </row>
    <row r="2280" spans="1:9" s="222" customFormat="1">
      <c r="A2280" s="258"/>
      <c r="B2280" s="261"/>
      <c r="C2280" s="259"/>
      <c r="D2280" s="259"/>
      <c r="E2280" s="259"/>
      <c r="F2280" s="260"/>
      <c r="G2280" s="260"/>
      <c r="H2280" s="262"/>
      <c r="I2280" s="260"/>
    </row>
    <row r="2281" spans="1:9" s="222" customFormat="1">
      <c r="A2281" s="258"/>
      <c r="B2281" s="261"/>
      <c r="C2281" s="259"/>
      <c r="D2281" s="259"/>
      <c r="E2281" s="259"/>
      <c r="F2281" s="260"/>
      <c r="G2281" s="260"/>
      <c r="H2281" s="262"/>
      <c r="I2281" s="260"/>
    </row>
    <row r="2282" spans="1:9" s="222" customFormat="1">
      <c r="A2282" s="258"/>
      <c r="B2282" s="261"/>
      <c r="C2282" s="259"/>
      <c r="D2282" s="259"/>
      <c r="E2282" s="259"/>
      <c r="F2282" s="260"/>
      <c r="G2282" s="260"/>
      <c r="H2282" s="262"/>
      <c r="I2282" s="260"/>
    </row>
    <row r="2283" spans="1:9" s="222" customFormat="1">
      <c r="A2283" s="258"/>
      <c r="B2283" s="261"/>
      <c r="C2283" s="259"/>
      <c r="D2283" s="259"/>
      <c r="E2283" s="259"/>
      <c r="F2283" s="260"/>
      <c r="G2283" s="260"/>
      <c r="H2283" s="262"/>
      <c r="I2283" s="260"/>
    </row>
    <row r="2284" spans="1:9" s="222" customFormat="1">
      <c r="A2284" s="258"/>
      <c r="B2284" s="261"/>
      <c r="C2284" s="259"/>
      <c r="D2284" s="259"/>
      <c r="E2284" s="259"/>
      <c r="F2284" s="260"/>
      <c r="G2284" s="260"/>
      <c r="H2284" s="262"/>
      <c r="I2284" s="260"/>
    </row>
    <row r="2285" spans="1:9" s="222" customFormat="1">
      <c r="A2285" s="258"/>
      <c r="B2285" s="261"/>
      <c r="C2285" s="259"/>
      <c r="D2285" s="259"/>
      <c r="E2285" s="259"/>
      <c r="F2285" s="260"/>
      <c r="G2285" s="260"/>
      <c r="H2285" s="262"/>
      <c r="I2285" s="260"/>
    </row>
    <row r="2286" spans="1:9" s="222" customFormat="1">
      <c r="A2286" s="258"/>
      <c r="B2286" s="261"/>
      <c r="C2286" s="259"/>
      <c r="D2286" s="259"/>
      <c r="E2286" s="259"/>
      <c r="F2286" s="260"/>
      <c r="G2286" s="260"/>
      <c r="H2286" s="262"/>
      <c r="I2286" s="260"/>
    </row>
    <row r="2287" spans="1:9" s="222" customFormat="1">
      <c r="A2287" s="258"/>
      <c r="B2287" s="261"/>
      <c r="C2287" s="259"/>
      <c r="D2287" s="259"/>
      <c r="E2287" s="259"/>
      <c r="F2287" s="260"/>
      <c r="G2287" s="260"/>
      <c r="H2287" s="262"/>
      <c r="I2287" s="260"/>
    </row>
    <row r="2288" spans="1:9" s="222" customFormat="1">
      <c r="A2288" s="258"/>
      <c r="B2288" s="261"/>
      <c r="C2288" s="259"/>
      <c r="D2288" s="259"/>
      <c r="E2288" s="259"/>
      <c r="F2288" s="260"/>
      <c r="G2288" s="260"/>
      <c r="H2288" s="262"/>
      <c r="I2288" s="260"/>
    </row>
    <row r="2289" spans="1:9" s="222" customFormat="1">
      <c r="A2289" s="258"/>
      <c r="B2289" s="261"/>
      <c r="C2289" s="259"/>
      <c r="D2289" s="259"/>
      <c r="E2289" s="259"/>
      <c r="F2289" s="260"/>
      <c r="G2289" s="260"/>
      <c r="H2289" s="262"/>
      <c r="I2289" s="260"/>
    </row>
    <row r="2290" spans="1:9" s="222" customFormat="1">
      <c r="A2290" s="258"/>
      <c r="B2290" s="261"/>
      <c r="C2290" s="259"/>
      <c r="D2290" s="259"/>
      <c r="E2290" s="259"/>
      <c r="F2290" s="260"/>
      <c r="G2290" s="260"/>
      <c r="H2290" s="262"/>
      <c r="I2290" s="260"/>
    </row>
    <row r="2291" spans="1:9" s="222" customFormat="1">
      <c r="A2291" s="258"/>
      <c r="B2291" s="261"/>
      <c r="C2291" s="259"/>
      <c r="D2291" s="259"/>
      <c r="E2291" s="259"/>
      <c r="F2291" s="260"/>
      <c r="G2291" s="260"/>
      <c r="H2291" s="262"/>
      <c r="I2291" s="260"/>
    </row>
    <row r="2292" spans="1:9" s="222" customFormat="1">
      <c r="A2292" s="258"/>
      <c r="B2292" s="261"/>
      <c r="C2292" s="259"/>
      <c r="D2292" s="259"/>
      <c r="E2292" s="259"/>
      <c r="F2292" s="260"/>
      <c r="G2292" s="260"/>
      <c r="H2292" s="262"/>
      <c r="I2292" s="260"/>
    </row>
    <row r="2293" spans="1:9" s="222" customFormat="1">
      <c r="A2293" s="258"/>
      <c r="B2293" s="261"/>
      <c r="C2293" s="259"/>
      <c r="D2293" s="259"/>
      <c r="E2293" s="259"/>
      <c r="F2293" s="260"/>
      <c r="G2293" s="260"/>
      <c r="H2293" s="262"/>
      <c r="I2293" s="260"/>
    </row>
    <row r="2294" spans="1:9" s="222" customFormat="1">
      <c r="A2294" s="258"/>
      <c r="B2294" s="261"/>
      <c r="C2294" s="259"/>
      <c r="D2294" s="259"/>
      <c r="E2294" s="259"/>
      <c r="F2294" s="260"/>
      <c r="G2294" s="260"/>
      <c r="H2294" s="262"/>
      <c r="I2294" s="260"/>
    </row>
    <row r="2295" spans="1:9" s="222" customFormat="1">
      <c r="A2295" s="258"/>
      <c r="B2295" s="261"/>
      <c r="C2295" s="259"/>
      <c r="D2295" s="259"/>
      <c r="E2295" s="259"/>
      <c r="F2295" s="260"/>
      <c r="G2295" s="260"/>
      <c r="H2295" s="262"/>
      <c r="I2295" s="260"/>
    </row>
    <row r="2296" spans="1:9" s="222" customFormat="1">
      <c r="A2296" s="258"/>
      <c r="B2296" s="261"/>
      <c r="C2296" s="259"/>
      <c r="D2296" s="259"/>
      <c r="E2296" s="259"/>
      <c r="F2296" s="260"/>
      <c r="G2296" s="260"/>
      <c r="H2296" s="262"/>
      <c r="I2296" s="260"/>
    </row>
    <row r="2297" spans="1:9" s="222" customFormat="1">
      <c r="A2297" s="258"/>
      <c r="B2297" s="261"/>
      <c r="C2297" s="259"/>
      <c r="D2297" s="259"/>
      <c r="E2297" s="259"/>
      <c r="F2297" s="260"/>
      <c r="G2297" s="260"/>
      <c r="H2297" s="262"/>
      <c r="I2297" s="260"/>
    </row>
    <row r="2298" spans="1:9" s="222" customFormat="1">
      <c r="A2298" s="258"/>
      <c r="B2298" s="261"/>
      <c r="C2298" s="259"/>
      <c r="D2298" s="259"/>
      <c r="E2298" s="259"/>
      <c r="F2298" s="260"/>
      <c r="G2298" s="260"/>
      <c r="H2298" s="262"/>
      <c r="I2298" s="260"/>
    </row>
    <row r="2299" spans="1:9" s="222" customFormat="1">
      <c r="A2299" s="258"/>
      <c r="B2299" s="261"/>
      <c r="C2299" s="259"/>
      <c r="D2299" s="259"/>
      <c r="E2299" s="259"/>
      <c r="F2299" s="260"/>
      <c r="G2299" s="260"/>
      <c r="H2299" s="262"/>
      <c r="I2299" s="260"/>
    </row>
    <row r="2300" spans="1:9" s="222" customFormat="1">
      <c r="A2300" s="258"/>
      <c r="B2300" s="261"/>
      <c r="C2300" s="259"/>
      <c r="D2300" s="259"/>
      <c r="E2300" s="259"/>
      <c r="F2300" s="260"/>
      <c r="G2300" s="260"/>
      <c r="H2300" s="262"/>
      <c r="I2300" s="260"/>
    </row>
    <row r="2301" spans="1:9" s="222" customFormat="1">
      <c r="A2301" s="258"/>
      <c r="B2301" s="261"/>
      <c r="C2301" s="259"/>
      <c r="D2301" s="259"/>
      <c r="E2301" s="259"/>
      <c r="F2301" s="260"/>
      <c r="G2301" s="260"/>
      <c r="H2301" s="262"/>
      <c r="I2301" s="260"/>
    </row>
    <row r="2302" spans="1:9" s="222" customFormat="1">
      <c r="A2302" s="258"/>
      <c r="B2302" s="261"/>
      <c r="C2302" s="259"/>
      <c r="D2302" s="259"/>
      <c r="E2302" s="259"/>
      <c r="F2302" s="260"/>
      <c r="G2302" s="260"/>
      <c r="H2302" s="262"/>
      <c r="I2302" s="260"/>
    </row>
    <row r="2303" spans="1:9" s="222" customFormat="1">
      <c r="A2303" s="258"/>
      <c r="B2303" s="261"/>
      <c r="C2303" s="259"/>
      <c r="D2303" s="259"/>
      <c r="E2303" s="259"/>
      <c r="F2303" s="260"/>
      <c r="G2303" s="260"/>
      <c r="H2303" s="262"/>
      <c r="I2303" s="260"/>
    </row>
    <row r="2304" spans="1:9" s="222" customFormat="1">
      <c r="A2304" s="258"/>
      <c r="B2304" s="261"/>
      <c r="C2304" s="259"/>
      <c r="D2304" s="259"/>
      <c r="E2304" s="259"/>
      <c r="F2304" s="260"/>
      <c r="G2304" s="260"/>
      <c r="H2304" s="262"/>
      <c r="I2304" s="260"/>
    </row>
    <row r="2305" spans="1:9" s="222" customFormat="1">
      <c r="A2305" s="258"/>
      <c r="B2305" s="261"/>
      <c r="C2305" s="259"/>
      <c r="D2305" s="259"/>
      <c r="E2305" s="259"/>
      <c r="F2305" s="260"/>
      <c r="G2305" s="260"/>
      <c r="H2305" s="262"/>
      <c r="I2305" s="260"/>
    </row>
    <row r="2306" spans="1:9" s="222" customFormat="1">
      <c r="A2306" s="258"/>
      <c r="B2306" s="261"/>
      <c r="C2306" s="259"/>
      <c r="D2306" s="259"/>
      <c r="E2306" s="259"/>
      <c r="F2306" s="260"/>
      <c r="G2306" s="260"/>
      <c r="H2306" s="262"/>
      <c r="I2306" s="260"/>
    </row>
    <row r="2307" spans="1:9" s="222" customFormat="1">
      <c r="A2307" s="258"/>
      <c r="B2307" s="261"/>
      <c r="C2307" s="259"/>
      <c r="D2307" s="259"/>
      <c r="E2307" s="259"/>
      <c r="F2307" s="260"/>
      <c r="G2307" s="260"/>
      <c r="H2307" s="262"/>
      <c r="I2307" s="260"/>
    </row>
    <row r="2308" spans="1:9" s="222" customFormat="1">
      <c r="A2308" s="258"/>
      <c r="B2308" s="261"/>
      <c r="C2308" s="259"/>
      <c r="D2308" s="259"/>
      <c r="E2308" s="259"/>
      <c r="F2308" s="260"/>
      <c r="G2308" s="260"/>
      <c r="H2308" s="262"/>
      <c r="I2308" s="260"/>
    </row>
    <row r="2309" spans="1:9" s="222" customFormat="1">
      <c r="A2309" s="258"/>
      <c r="B2309" s="261"/>
      <c r="C2309" s="259"/>
      <c r="D2309" s="259"/>
      <c r="E2309" s="259"/>
      <c r="F2309" s="260"/>
      <c r="G2309" s="260"/>
      <c r="H2309" s="262"/>
      <c r="I2309" s="260"/>
    </row>
    <row r="2310" spans="1:9" s="222" customFormat="1">
      <c r="A2310" s="258"/>
      <c r="B2310" s="261"/>
      <c r="C2310" s="259"/>
      <c r="D2310" s="259"/>
      <c r="E2310" s="259"/>
      <c r="F2310" s="260"/>
      <c r="G2310" s="260"/>
      <c r="H2310" s="262"/>
      <c r="I2310" s="260"/>
    </row>
    <row r="2311" spans="1:9" s="222" customFormat="1">
      <c r="A2311" s="258"/>
      <c r="B2311" s="261"/>
      <c r="C2311" s="259"/>
      <c r="D2311" s="259"/>
      <c r="E2311" s="259"/>
      <c r="F2311" s="260"/>
      <c r="G2311" s="260"/>
      <c r="H2311" s="262"/>
      <c r="I2311" s="260"/>
    </row>
    <row r="2312" spans="1:9" s="222" customFormat="1">
      <c r="A2312" s="258"/>
      <c r="B2312" s="261"/>
      <c r="C2312" s="259"/>
      <c r="D2312" s="259"/>
      <c r="E2312" s="259"/>
      <c r="F2312" s="260"/>
      <c r="G2312" s="260"/>
      <c r="H2312" s="262"/>
      <c r="I2312" s="260"/>
    </row>
    <row r="2313" spans="1:9" s="222" customFormat="1">
      <c r="A2313" s="258"/>
      <c r="B2313" s="261"/>
      <c r="C2313" s="259"/>
      <c r="D2313" s="259"/>
      <c r="E2313" s="259"/>
      <c r="F2313" s="260"/>
      <c r="G2313" s="260"/>
      <c r="H2313" s="262"/>
      <c r="I2313" s="260"/>
    </row>
    <row r="2314" spans="1:9" s="222" customFormat="1">
      <c r="A2314" s="258"/>
      <c r="B2314" s="261"/>
      <c r="C2314" s="259"/>
      <c r="D2314" s="259"/>
      <c r="E2314" s="259"/>
      <c r="F2314" s="260"/>
      <c r="G2314" s="260"/>
      <c r="H2314" s="262"/>
      <c r="I2314" s="260"/>
    </row>
    <row r="2315" spans="1:9" s="222" customFormat="1">
      <c r="A2315" s="258"/>
      <c r="B2315" s="261"/>
      <c r="C2315" s="259"/>
      <c r="D2315" s="259"/>
      <c r="E2315" s="259"/>
      <c r="F2315" s="260"/>
      <c r="G2315" s="260"/>
      <c r="H2315" s="262"/>
      <c r="I2315" s="260"/>
    </row>
    <row r="2316" spans="1:9" s="222" customFormat="1">
      <c r="A2316" s="258"/>
      <c r="B2316" s="261"/>
      <c r="C2316" s="259"/>
      <c r="D2316" s="259"/>
      <c r="E2316" s="259"/>
      <c r="F2316" s="260"/>
      <c r="G2316" s="260"/>
      <c r="H2316" s="262"/>
      <c r="I2316" s="260"/>
    </row>
    <row r="2317" spans="1:9" s="222" customFormat="1">
      <c r="A2317" s="258"/>
      <c r="B2317" s="261"/>
      <c r="C2317" s="259"/>
      <c r="D2317" s="259"/>
      <c r="E2317" s="259"/>
      <c r="F2317" s="260"/>
      <c r="G2317" s="260"/>
      <c r="H2317" s="262"/>
      <c r="I2317" s="260"/>
    </row>
    <row r="2318" spans="1:9" s="222" customFormat="1">
      <c r="A2318" s="258"/>
      <c r="B2318" s="261"/>
      <c r="C2318" s="259"/>
      <c r="D2318" s="259"/>
      <c r="E2318" s="259"/>
      <c r="F2318" s="260"/>
      <c r="G2318" s="260"/>
      <c r="H2318" s="262"/>
      <c r="I2318" s="260"/>
    </row>
    <row r="2319" spans="1:9" s="222" customFormat="1">
      <c r="A2319" s="258"/>
      <c r="B2319" s="261"/>
      <c r="C2319" s="259"/>
      <c r="D2319" s="259"/>
      <c r="E2319" s="259"/>
      <c r="F2319" s="260"/>
      <c r="G2319" s="260"/>
      <c r="H2319" s="262"/>
      <c r="I2319" s="260"/>
    </row>
    <row r="2320" spans="1:9" s="222" customFormat="1">
      <c r="A2320" s="258"/>
      <c r="B2320" s="261"/>
      <c r="C2320" s="259"/>
      <c r="D2320" s="259"/>
      <c r="E2320" s="259"/>
      <c r="F2320" s="260"/>
      <c r="G2320" s="260"/>
      <c r="H2320" s="262"/>
      <c r="I2320" s="260"/>
    </row>
    <row r="2321" spans="1:9" s="222" customFormat="1">
      <c r="A2321" s="258"/>
      <c r="B2321" s="261"/>
      <c r="C2321" s="259"/>
      <c r="D2321" s="259"/>
      <c r="E2321" s="259"/>
      <c r="F2321" s="260"/>
      <c r="G2321" s="260"/>
      <c r="H2321" s="262"/>
      <c r="I2321" s="260"/>
    </row>
    <row r="2322" spans="1:9" s="222" customFormat="1">
      <c r="A2322" s="258"/>
      <c r="B2322" s="261"/>
      <c r="C2322" s="259"/>
      <c r="D2322" s="259"/>
      <c r="E2322" s="259"/>
      <c r="F2322" s="260"/>
      <c r="G2322" s="260"/>
      <c r="H2322" s="262"/>
      <c r="I2322" s="260"/>
    </row>
    <row r="2323" spans="1:9" s="222" customFormat="1">
      <c r="A2323" s="258"/>
      <c r="B2323" s="261"/>
      <c r="C2323" s="259"/>
      <c r="D2323" s="259"/>
      <c r="E2323" s="259"/>
      <c r="F2323" s="260"/>
      <c r="G2323" s="260"/>
      <c r="H2323" s="262"/>
      <c r="I2323" s="260"/>
    </row>
    <row r="2324" spans="1:9" s="222" customFormat="1">
      <c r="A2324" s="258"/>
      <c r="B2324" s="261"/>
      <c r="C2324" s="259"/>
      <c r="D2324" s="259"/>
      <c r="E2324" s="259"/>
      <c r="F2324" s="260"/>
      <c r="G2324" s="260"/>
      <c r="H2324" s="262"/>
      <c r="I2324" s="260"/>
    </row>
    <row r="2325" spans="1:9" s="222" customFormat="1">
      <c r="A2325" s="258"/>
      <c r="B2325" s="261"/>
      <c r="C2325" s="259"/>
      <c r="D2325" s="259"/>
      <c r="E2325" s="259"/>
      <c r="F2325" s="260"/>
      <c r="G2325" s="260"/>
      <c r="H2325" s="262"/>
      <c r="I2325" s="260"/>
    </row>
    <row r="2326" spans="1:9" s="222" customFormat="1">
      <c r="A2326" s="258"/>
      <c r="B2326" s="261"/>
      <c r="C2326" s="259"/>
      <c r="D2326" s="259"/>
      <c r="E2326" s="259"/>
      <c r="F2326" s="260"/>
      <c r="G2326" s="260"/>
      <c r="H2326" s="262"/>
      <c r="I2326" s="260"/>
    </row>
    <row r="2327" spans="1:9" s="222" customFormat="1">
      <c r="A2327" s="258"/>
      <c r="B2327" s="261"/>
      <c r="C2327" s="259"/>
      <c r="D2327" s="259"/>
      <c r="E2327" s="259"/>
      <c r="F2327" s="260"/>
      <c r="G2327" s="260"/>
      <c r="H2327" s="262"/>
      <c r="I2327" s="260"/>
    </row>
    <row r="2328" spans="1:9" s="222" customFormat="1">
      <c r="A2328" s="258"/>
      <c r="B2328" s="261"/>
      <c r="C2328" s="259"/>
      <c r="D2328" s="259"/>
      <c r="E2328" s="259"/>
      <c r="F2328" s="260"/>
      <c r="G2328" s="260"/>
      <c r="H2328" s="262"/>
      <c r="I2328" s="260"/>
    </row>
    <row r="2329" spans="1:9" s="222" customFormat="1">
      <c r="A2329" s="258"/>
      <c r="B2329" s="261"/>
      <c r="C2329" s="259"/>
      <c r="D2329" s="259"/>
      <c r="E2329" s="259"/>
      <c r="F2329" s="260"/>
      <c r="G2329" s="260"/>
      <c r="H2329" s="262"/>
      <c r="I2329" s="260"/>
    </row>
    <row r="2330" spans="1:9" s="222" customFormat="1">
      <c r="A2330" s="258"/>
      <c r="B2330" s="261"/>
      <c r="C2330" s="259"/>
      <c r="D2330" s="259"/>
      <c r="E2330" s="259"/>
      <c r="F2330" s="260"/>
      <c r="G2330" s="260"/>
      <c r="H2330" s="262"/>
      <c r="I2330" s="260"/>
    </row>
    <row r="2331" spans="1:9" s="222" customFormat="1">
      <c r="A2331" s="258"/>
      <c r="B2331" s="261"/>
      <c r="C2331" s="259"/>
      <c r="D2331" s="259"/>
      <c r="E2331" s="259"/>
      <c r="F2331" s="260"/>
      <c r="G2331" s="260"/>
      <c r="H2331" s="262"/>
      <c r="I2331" s="260"/>
    </row>
    <row r="2332" spans="1:9" s="222" customFormat="1">
      <c r="A2332" s="258"/>
      <c r="B2332" s="261"/>
      <c r="C2332" s="259"/>
      <c r="D2332" s="259"/>
      <c r="E2332" s="259"/>
      <c r="F2332" s="260"/>
      <c r="G2332" s="260"/>
      <c r="H2332" s="262"/>
      <c r="I2332" s="260"/>
    </row>
    <row r="2333" spans="1:9" s="222" customFormat="1">
      <c r="A2333" s="258"/>
      <c r="B2333" s="261"/>
      <c r="C2333" s="259"/>
      <c r="D2333" s="259"/>
      <c r="E2333" s="259"/>
      <c r="F2333" s="260"/>
      <c r="G2333" s="260"/>
      <c r="H2333" s="262"/>
      <c r="I2333" s="260"/>
    </row>
    <row r="2334" spans="1:9" s="222" customFormat="1">
      <c r="A2334" s="258"/>
      <c r="B2334" s="261"/>
      <c r="C2334" s="259"/>
      <c r="D2334" s="259"/>
      <c r="E2334" s="259"/>
      <c r="F2334" s="260"/>
      <c r="G2334" s="260"/>
      <c r="H2334" s="262"/>
      <c r="I2334" s="260"/>
    </row>
    <row r="2335" spans="1:9" s="222" customFormat="1">
      <c r="A2335" s="258"/>
      <c r="B2335" s="261"/>
      <c r="C2335" s="259"/>
      <c r="D2335" s="259"/>
      <c r="E2335" s="259"/>
      <c r="F2335" s="260"/>
      <c r="G2335" s="260"/>
      <c r="H2335" s="262"/>
      <c r="I2335" s="260"/>
    </row>
    <row r="2336" spans="1:9" s="222" customFormat="1">
      <c r="A2336" s="258"/>
      <c r="B2336" s="261"/>
      <c r="C2336" s="259"/>
      <c r="D2336" s="259"/>
      <c r="E2336" s="259"/>
      <c r="F2336" s="260"/>
      <c r="G2336" s="260"/>
      <c r="H2336" s="262"/>
      <c r="I2336" s="260"/>
    </row>
    <row r="2337" spans="1:9" s="222" customFormat="1">
      <c r="A2337" s="258"/>
      <c r="B2337" s="261"/>
      <c r="C2337" s="259"/>
      <c r="D2337" s="259"/>
      <c r="E2337" s="259"/>
      <c r="F2337" s="260"/>
      <c r="G2337" s="260"/>
      <c r="H2337" s="262"/>
      <c r="I2337" s="260"/>
    </row>
    <row r="2338" spans="1:9" s="222" customFormat="1">
      <c r="A2338" s="258"/>
      <c r="B2338" s="261"/>
      <c r="C2338" s="259"/>
      <c r="D2338" s="259"/>
      <c r="E2338" s="259"/>
      <c r="F2338" s="260"/>
      <c r="G2338" s="260"/>
      <c r="H2338" s="262"/>
      <c r="I2338" s="260"/>
    </row>
    <row r="2339" spans="1:9" s="222" customFormat="1">
      <c r="A2339" s="258"/>
      <c r="B2339" s="261"/>
      <c r="C2339" s="259"/>
      <c r="D2339" s="259"/>
      <c r="E2339" s="259"/>
      <c r="F2339" s="260"/>
      <c r="G2339" s="260"/>
      <c r="H2339" s="262"/>
      <c r="I2339" s="260"/>
    </row>
    <row r="2340" spans="1:9" s="222" customFormat="1">
      <c r="A2340" s="258"/>
      <c r="B2340" s="261"/>
      <c r="C2340" s="259"/>
      <c r="D2340" s="259"/>
      <c r="E2340" s="259"/>
      <c r="F2340" s="260"/>
      <c r="G2340" s="260"/>
      <c r="H2340" s="262"/>
      <c r="I2340" s="260"/>
    </row>
    <row r="2341" spans="1:9" s="222" customFormat="1">
      <c r="A2341" s="258"/>
      <c r="B2341" s="261"/>
      <c r="C2341" s="259"/>
      <c r="D2341" s="259"/>
      <c r="E2341" s="259"/>
      <c r="F2341" s="260"/>
      <c r="G2341" s="260"/>
      <c r="H2341" s="262"/>
      <c r="I2341" s="260"/>
    </row>
    <row r="2342" spans="1:9" s="222" customFormat="1">
      <c r="A2342" s="258"/>
      <c r="B2342" s="261"/>
      <c r="C2342" s="259"/>
      <c r="D2342" s="259"/>
      <c r="E2342" s="259"/>
      <c r="F2342" s="260"/>
      <c r="G2342" s="260"/>
      <c r="H2342" s="262"/>
      <c r="I2342" s="260"/>
    </row>
    <row r="2343" spans="1:9" s="222" customFormat="1">
      <c r="A2343" s="258"/>
      <c r="B2343" s="261"/>
      <c r="C2343" s="259"/>
      <c r="D2343" s="259"/>
      <c r="E2343" s="259"/>
      <c r="F2343" s="260"/>
      <c r="G2343" s="260"/>
      <c r="H2343" s="262"/>
      <c r="I2343" s="260"/>
    </row>
    <row r="2344" spans="1:9" s="222" customFormat="1">
      <c r="A2344" s="258"/>
      <c r="B2344" s="261"/>
      <c r="C2344" s="259"/>
      <c r="D2344" s="259"/>
      <c r="E2344" s="259"/>
      <c r="F2344" s="260"/>
      <c r="G2344" s="260"/>
      <c r="H2344" s="262"/>
      <c r="I2344" s="260"/>
    </row>
    <row r="2345" spans="1:9" s="222" customFormat="1">
      <c r="A2345" s="258"/>
      <c r="B2345" s="261"/>
      <c r="C2345" s="259"/>
      <c r="D2345" s="259"/>
      <c r="E2345" s="259"/>
      <c r="F2345" s="260"/>
      <c r="G2345" s="260"/>
      <c r="H2345" s="262"/>
      <c r="I2345" s="260"/>
    </row>
    <row r="2346" spans="1:9" s="222" customFormat="1">
      <c r="A2346" s="258"/>
      <c r="B2346" s="261"/>
      <c r="C2346" s="259"/>
      <c r="D2346" s="259"/>
      <c r="E2346" s="259"/>
      <c r="F2346" s="260"/>
      <c r="G2346" s="260"/>
      <c r="H2346" s="262"/>
      <c r="I2346" s="260"/>
    </row>
    <row r="2347" spans="1:9" s="222" customFormat="1">
      <c r="A2347" s="258"/>
      <c r="B2347" s="261"/>
      <c r="C2347" s="259"/>
      <c r="D2347" s="259"/>
      <c r="E2347" s="259"/>
      <c r="F2347" s="260"/>
      <c r="G2347" s="260"/>
      <c r="H2347" s="262"/>
      <c r="I2347" s="260"/>
    </row>
    <row r="2348" spans="1:9" s="222" customFormat="1">
      <c r="A2348" s="258"/>
      <c r="B2348" s="261"/>
      <c r="C2348" s="259"/>
      <c r="D2348" s="259"/>
      <c r="E2348" s="259"/>
      <c r="F2348" s="260"/>
      <c r="G2348" s="260"/>
      <c r="H2348" s="262"/>
      <c r="I2348" s="260"/>
    </row>
    <row r="2349" spans="1:9" s="222" customFormat="1">
      <c r="A2349" s="258"/>
      <c r="B2349" s="261"/>
      <c r="C2349" s="259"/>
      <c r="D2349" s="259"/>
      <c r="E2349" s="259"/>
      <c r="F2349" s="260"/>
      <c r="G2349" s="260"/>
      <c r="H2349" s="262"/>
      <c r="I2349" s="260"/>
    </row>
    <row r="2350" spans="1:9" s="222" customFormat="1">
      <c r="A2350" s="258"/>
      <c r="B2350" s="261"/>
      <c r="C2350" s="259"/>
      <c r="D2350" s="259"/>
      <c r="E2350" s="259"/>
      <c r="F2350" s="260"/>
      <c r="G2350" s="260"/>
      <c r="H2350" s="262"/>
      <c r="I2350" s="260"/>
    </row>
    <row r="2351" spans="1:9" s="222" customFormat="1">
      <c r="A2351" s="258"/>
      <c r="B2351" s="261"/>
      <c r="C2351" s="259"/>
      <c r="D2351" s="259"/>
      <c r="E2351" s="259"/>
      <c r="F2351" s="260"/>
      <c r="G2351" s="260"/>
      <c r="H2351" s="262"/>
      <c r="I2351" s="260"/>
    </row>
    <row r="2352" spans="1:9" s="222" customFormat="1">
      <c r="A2352" s="258"/>
      <c r="B2352" s="261"/>
      <c r="C2352" s="259"/>
      <c r="D2352" s="259"/>
      <c r="E2352" s="259"/>
      <c r="F2352" s="260"/>
      <c r="G2352" s="260"/>
      <c r="H2352" s="262"/>
      <c r="I2352" s="260"/>
    </row>
    <row r="2353" spans="1:9" s="222" customFormat="1">
      <c r="A2353" s="258"/>
      <c r="B2353" s="261"/>
      <c r="C2353" s="259"/>
      <c r="D2353" s="259"/>
      <c r="E2353" s="259"/>
      <c r="F2353" s="260"/>
      <c r="G2353" s="260"/>
      <c r="H2353" s="262"/>
      <c r="I2353" s="260"/>
    </row>
    <row r="2354" spans="1:9" s="222" customFormat="1">
      <c r="A2354" s="258"/>
      <c r="B2354" s="261"/>
      <c r="C2354" s="259"/>
      <c r="D2354" s="259"/>
      <c r="E2354" s="259"/>
      <c r="F2354" s="260"/>
      <c r="G2354" s="260"/>
      <c r="H2354" s="262"/>
      <c r="I2354" s="260"/>
    </row>
    <row r="2355" spans="1:9" s="222" customFormat="1">
      <c r="A2355" s="258"/>
      <c r="B2355" s="261"/>
      <c r="C2355" s="259"/>
      <c r="D2355" s="259"/>
      <c r="E2355" s="259"/>
      <c r="F2355" s="260"/>
      <c r="G2355" s="260"/>
      <c r="H2355" s="262"/>
      <c r="I2355" s="260"/>
    </row>
    <row r="2356" spans="1:9" s="222" customFormat="1">
      <c r="A2356" s="258"/>
      <c r="B2356" s="261"/>
      <c r="C2356" s="259"/>
      <c r="D2356" s="259"/>
      <c r="E2356" s="259"/>
      <c r="F2356" s="260"/>
      <c r="G2356" s="260"/>
      <c r="H2356" s="262"/>
      <c r="I2356" s="260"/>
    </row>
    <row r="2357" spans="1:9" s="222" customFormat="1">
      <c r="A2357" s="258"/>
      <c r="B2357" s="261"/>
      <c r="C2357" s="259"/>
      <c r="D2357" s="259"/>
      <c r="E2357" s="259"/>
      <c r="F2357" s="260"/>
      <c r="G2357" s="260"/>
      <c r="H2357" s="262"/>
      <c r="I2357" s="260"/>
    </row>
    <row r="2358" spans="1:9" s="222" customFormat="1">
      <c r="A2358" s="258"/>
      <c r="B2358" s="261"/>
      <c r="C2358" s="259"/>
      <c r="D2358" s="259"/>
      <c r="E2358" s="259"/>
      <c r="F2358" s="260"/>
      <c r="G2358" s="260"/>
      <c r="H2358" s="262"/>
      <c r="I2358" s="260"/>
    </row>
    <row r="2359" spans="1:9" s="222" customFormat="1">
      <c r="A2359" s="258"/>
      <c r="B2359" s="261"/>
      <c r="C2359" s="259"/>
      <c r="D2359" s="259"/>
      <c r="E2359" s="259"/>
      <c r="F2359" s="260"/>
      <c r="G2359" s="260"/>
      <c r="H2359" s="262"/>
      <c r="I2359" s="260"/>
    </row>
    <row r="2360" spans="1:9" s="222" customFormat="1">
      <c r="A2360" s="258"/>
      <c r="B2360" s="261"/>
      <c r="C2360" s="259"/>
      <c r="D2360" s="259"/>
      <c r="E2360" s="259"/>
      <c r="F2360" s="260"/>
      <c r="G2360" s="260"/>
      <c r="H2360" s="262"/>
      <c r="I2360" s="260"/>
    </row>
    <row r="2361" spans="1:9" s="222" customFormat="1">
      <c r="A2361" s="258"/>
      <c r="B2361" s="261"/>
      <c r="C2361" s="259"/>
      <c r="D2361" s="259"/>
      <c r="E2361" s="259"/>
      <c r="F2361" s="260"/>
      <c r="G2361" s="260"/>
      <c r="H2361" s="262"/>
      <c r="I2361" s="260"/>
    </row>
    <row r="2362" spans="1:9" s="222" customFormat="1">
      <c r="A2362" s="258"/>
      <c r="B2362" s="261"/>
      <c r="C2362" s="259"/>
      <c r="D2362" s="259"/>
      <c r="E2362" s="259"/>
      <c r="F2362" s="260"/>
      <c r="G2362" s="260"/>
      <c r="H2362" s="262"/>
      <c r="I2362" s="260"/>
    </row>
    <row r="2363" spans="1:9" s="222" customFormat="1">
      <c r="A2363" s="258"/>
      <c r="B2363" s="261"/>
      <c r="C2363" s="259"/>
      <c r="D2363" s="259"/>
      <c r="E2363" s="259"/>
      <c r="F2363" s="260"/>
      <c r="G2363" s="260"/>
      <c r="H2363" s="262"/>
      <c r="I2363" s="260"/>
    </row>
    <row r="2364" spans="1:9" s="222" customFormat="1">
      <c r="A2364" s="258"/>
      <c r="B2364" s="261"/>
      <c r="C2364" s="259"/>
      <c r="D2364" s="259"/>
      <c r="E2364" s="259"/>
      <c r="F2364" s="260"/>
      <c r="G2364" s="260"/>
      <c r="H2364" s="262"/>
      <c r="I2364" s="260"/>
    </row>
    <row r="2365" spans="1:9" s="222" customFormat="1">
      <c r="A2365" s="258"/>
      <c r="B2365" s="261"/>
      <c r="C2365" s="259"/>
      <c r="D2365" s="259"/>
      <c r="E2365" s="259"/>
      <c r="F2365" s="260"/>
      <c r="G2365" s="260"/>
      <c r="H2365" s="262"/>
      <c r="I2365" s="260"/>
    </row>
    <row r="2366" spans="1:9" s="222" customFormat="1">
      <c r="A2366" s="258"/>
      <c r="B2366" s="261"/>
      <c r="C2366" s="259"/>
      <c r="D2366" s="259"/>
      <c r="E2366" s="259"/>
      <c r="F2366" s="260"/>
      <c r="G2366" s="260"/>
      <c r="H2366" s="262"/>
      <c r="I2366" s="260"/>
    </row>
    <row r="2367" spans="1:9" s="222" customFormat="1">
      <c r="A2367" s="258"/>
      <c r="B2367" s="261"/>
      <c r="C2367" s="259"/>
      <c r="D2367" s="259"/>
      <c r="E2367" s="259"/>
      <c r="F2367" s="260"/>
      <c r="G2367" s="260"/>
      <c r="H2367" s="262"/>
      <c r="I2367" s="260"/>
    </row>
    <row r="2368" spans="1:9" s="222" customFormat="1">
      <c r="A2368" s="258"/>
      <c r="B2368" s="261"/>
      <c r="C2368" s="259"/>
      <c r="D2368" s="259"/>
      <c r="E2368" s="259"/>
      <c r="F2368" s="260"/>
      <c r="G2368" s="260"/>
      <c r="H2368" s="262"/>
      <c r="I2368" s="260"/>
    </row>
    <row r="2369" spans="1:9" s="222" customFormat="1">
      <c r="A2369" s="258"/>
      <c r="B2369" s="261"/>
      <c r="C2369" s="259"/>
      <c r="D2369" s="259"/>
      <c r="E2369" s="259"/>
      <c r="F2369" s="260"/>
      <c r="G2369" s="260"/>
      <c r="H2369" s="262"/>
      <c r="I2369" s="260"/>
    </row>
    <row r="2370" spans="1:9" s="222" customFormat="1">
      <c r="A2370" s="258"/>
      <c r="B2370" s="261"/>
      <c r="C2370" s="259"/>
      <c r="D2370" s="259"/>
      <c r="E2370" s="259"/>
      <c r="F2370" s="260"/>
      <c r="G2370" s="260"/>
      <c r="H2370" s="262"/>
      <c r="I2370" s="260"/>
    </row>
    <row r="2371" spans="1:9" s="222" customFormat="1">
      <c r="A2371" s="258"/>
      <c r="B2371" s="261"/>
      <c r="C2371" s="259"/>
      <c r="D2371" s="259"/>
      <c r="E2371" s="259"/>
      <c r="F2371" s="260"/>
      <c r="G2371" s="260"/>
      <c r="H2371" s="262"/>
      <c r="I2371" s="260"/>
    </row>
    <row r="2372" spans="1:9" s="222" customFormat="1">
      <c r="A2372" s="258"/>
      <c r="B2372" s="261"/>
      <c r="C2372" s="259"/>
      <c r="D2372" s="259"/>
      <c r="E2372" s="259"/>
      <c r="F2372" s="260"/>
      <c r="G2372" s="260"/>
      <c r="H2372" s="262"/>
      <c r="I2372" s="260"/>
    </row>
    <row r="2373" spans="1:9" s="222" customFormat="1">
      <c r="A2373" s="258"/>
      <c r="B2373" s="261"/>
      <c r="C2373" s="259"/>
      <c r="D2373" s="259"/>
      <c r="E2373" s="259"/>
      <c r="F2373" s="260"/>
      <c r="G2373" s="260"/>
      <c r="H2373" s="262"/>
      <c r="I2373" s="260"/>
    </row>
    <row r="2374" spans="1:9" s="222" customFormat="1">
      <c r="A2374" s="258"/>
      <c r="B2374" s="261"/>
      <c r="C2374" s="259"/>
      <c r="D2374" s="259"/>
      <c r="E2374" s="259"/>
      <c r="F2374" s="260"/>
      <c r="G2374" s="260"/>
      <c r="H2374" s="262"/>
      <c r="I2374" s="260"/>
    </row>
    <row r="2375" spans="1:9" s="222" customFormat="1">
      <c r="A2375" s="258"/>
      <c r="B2375" s="261"/>
      <c r="C2375" s="259"/>
      <c r="D2375" s="259"/>
      <c r="E2375" s="259"/>
      <c r="F2375" s="260"/>
      <c r="G2375" s="260"/>
      <c r="H2375" s="262"/>
      <c r="I2375" s="260"/>
    </row>
    <row r="2376" spans="1:9" s="222" customFormat="1">
      <c r="A2376" s="258"/>
      <c r="B2376" s="261"/>
      <c r="C2376" s="259"/>
      <c r="D2376" s="259"/>
      <c r="E2376" s="259"/>
      <c r="F2376" s="260"/>
      <c r="G2376" s="260"/>
      <c r="H2376" s="262"/>
      <c r="I2376" s="260"/>
    </row>
    <row r="2377" spans="1:9" s="222" customFormat="1">
      <c r="A2377" s="258"/>
      <c r="B2377" s="261"/>
      <c r="C2377" s="259"/>
      <c r="D2377" s="259"/>
      <c r="E2377" s="259"/>
      <c r="F2377" s="260"/>
      <c r="G2377" s="260"/>
      <c r="H2377" s="262"/>
      <c r="I2377" s="260"/>
    </row>
    <row r="2378" spans="1:9" s="222" customFormat="1">
      <c r="A2378" s="258"/>
      <c r="B2378" s="261"/>
      <c r="C2378" s="259"/>
      <c r="D2378" s="259"/>
      <c r="E2378" s="259"/>
      <c r="F2378" s="260"/>
      <c r="G2378" s="260"/>
      <c r="H2378" s="262"/>
      <c r="I2378" s="260"/>
    </row>
    <row r="2379" spans="1:9" s="222" customFormat="1">
      <c r="A2379" s="258"/>
      <c r="B2379" s="261"/>
      <c r="C2379" s="259"/>
      <c r="D2379" s="259"/>
      <c r="E2379" s="259"/>
      <c r="F2379" s="260"/>
      <c r="G2379" s="260"/>
      <c r="H2379" s="262"/>
      <c r="I2379" s="260"/>
    </row>
    <row r="2380" spans="1:9" s="222" customFormat="1">
      <c r="A2380" s="258"/>
      <c r="B2380" s="261"/>
      <c r="C2380" s="259"/>
      <c r="D2380" s="259"/>
      <c r="E2380" s="259"/>
      <c r="F2380" s="260"/>
      <c r="G2380" s="260"/>
      <c r="H2380" s="262"/>
      <c r="I2380" s="260"/>
    </row>
    <row r="2381" spans="1:9" s="222" customFormat="1">
      <c r="A2381" s="258"/>
      <c r="B2381" s="261"/>
      <c r="C2381" s="259"/>
      <c r="D2381" s="259"/>
      <c r="E2381" s="259"/>
      <c r="F2381" s="260"/>
      <c r="G2381" s="260"/>
      <c r="H2381" s="262"/>
      <c r="I2381" s="260"/>
    </row>
    <row r="2382" spans="1:9" s="222" customFormat="1">
      <c r="A2382" s="258"/>
      <c r="B2382" s="261"/>
      <c r="C2382" s="259"/>
      <c r="D2382" s="259"/>
      <c r="E2382" s="259"/>
      <c r="F2382" s="260"/>
      <c r="G2382" s="260"/>
      <c r="H2382" s="262"/>
      <c r="I2382" s="260"/>
    </row>
    <row r="2383" spans="1:9" s="222" customFormat="1">
      <c r="A2383" s="258"/>
      <c r="B2383" s="261"/>
      <c r="C2383" s="259"/>
      <c r="D2383" s="259"/>
      <c r="E2383" s="259"/>
      <c r="F2383" s="260"/>
      <c r="G2383" s="260"/>
      <c r="H2383" s="262"/>
      <c r="I2383" s="260"/>
    </row>
    <row r="2384" spans="1:9" s="222" customFormat="1">
      <c r="A2384" s="258"/>
      <c r="B2384" s="261"/>
      <c r="C2384" s="259"/>
      <c r="D2384" s="259"/>
      <c r="E2384" s="259"/>
      <c r="F2384" s="260"/>
      <c r="G2384" s="260"/>
      <c r="H2384" s="262"/>
      <c r="I2384" s="260"/>
    </row>
    <row r="2385" spans="1:9" s="222" customFormat="1">
      <c r="A2385" s="258"/>
      <c r="B2385" s="261"/>
      <c r="C2385" s="259"/>
      <c r="D2385" s="259"/>
      <c r="E2385" s="259"/>
      <c r="F2385" s="260"/>
      <c r="G2385" s="260"/>
      <c r="H2385" s="262"/>
      <c r="I2385" s="260"/>
    </row>
    <row r="2386" spans="1:9" s="222" customFormat="1">
      <c r="A2386" s="258"/>
      <c r="B2386" s="261"/>
      <c r="C2386" s="259"/>
      <c r="D2386" s="259"/>
      <c r="E2386" s="259"/>
      <c r="F2386" s="260"/>
      <c r="G2386" s="260"/>
      <c r="H2386" s="262"/>
      <c r="I2386" s="260"/>
    </row>
    <row r="2387" spans="1:9" s="222" customFormat="1">
      <c r="A2387" s="258"/>
      <c r="B2387" s="261"/>
      <c r="C2387" s="259"/>
      <c r="D2387" s="259"/>
      <c r="E2387" s="259"/>
      <c r="F2387" s="260"/>
      <c r="G2387" s="260"/>
      <c r="H2387" s="262"/>
      <c r="I2387" s="260"/>
    </row>
    <row r="2388" spans="1:9" s="222" customFormat="1">
      <c r="A2388" s="258"/>
      <c r="B2388" s="261"/>
      <c r="C2388" s="259"/>
      <c r="D2388" s="259"/>
      <c r="E2388" s="259"/>
      <c r="F2388" s="260"/>
      <c r="G2388" s="260"/>
      <c r="H2388" s="262"/>
      <c r="I2388" s="260"/>
    </row>
    <row r="2389" spans="1:9" s="222" customFormat="1">
      <c r="A2389" s="258"/>
      <c r="B2389" s="261"/>
      <c r="C2389" s="259"/>
      <c r="D2389" s="259"/>
      <c r="E2389" s="259"/>
      <c r="F2389" s="260"/>
      <c r="G2389" s="260"/>
      <c r="H2389" s="262"/>
      <c r="I2389" s="260"/>
    </row>
    <row r="2390" spans="1:9" s="222" customFormat="1">
      <c r="A2390" s="258"/>
      <c r="B2390" s="261"/>
      <c r="C2390" s="259"/>
      <c r="D2390" s="259"/>
      <c r="E2390" s="259"/>
      <c r="F2390" s="260"/>
      <c r="G2390" s="260"/>
      <c r="H2390" s="262"/>
      <c r="I2390" s="260"/>
    </row>
    <row r="2391" spans="1:9" s="222" customFormat="1">
      <c r="A2391" s="258"/>
      <c r="B2391" s="261"/>
      <c r="C2391" s="259"/>
      <c r="D2391" s="259"/>
      <c r="E2391" s="259"/>
      <c r="F2391" s="260"/>
      <c r="G2391" s="260"/>
      <c r="H2391" s="262"/>
      <c r="I2391" s="260"/>
    </row>
    <row r="2392" spans="1:9" s="222" customFormat="1">
      <c r="A2392" s="258"/>
      <c r="B2392" s="261"/>
      <c r="C2392" s="259"/>
      <c r="D2392" s="259"/>
      <c r="E2392" s="259"/>
      <c r="F2392" s="260"/>
      <c r="G2392" s="260"/>
      <c r="H2392" s="262"/>
      <c r="I2392" s="260"/>
    </row>
    <row r="2393" spans="1:9" s="222" customFormat="1">
      <c r="A2393" s="258"/>
      <c r="B2393" s="261"/>
      <c r="C2393" s="259"/>
      <c r="D2393" s="259"/>
      <c r="E2393" s="259"/>
      <c r="F2393" s="260"/>
      <c r="G2393" s="260"/>
      <c r="H2393" s="262"/>
      <c r="I2393" s="260"/>
    </row>
    <row r="2394" spans="1:9" s="222" customFormat="1">
      <c r="A2394" s="258"/>
      <c r="B2394" s="261"/>
      <c r="C2394" s="259"/>
      <c r="D2394" s="259"/>
      <c r="E2394" s="259"/>
      <c r="F2394" s="260"/>
      <c r="G2394" s="260"/>
      <c r="H2394" s="262"/>
      <c r="I2394" s="260"/>
    </row>
    <row r="2395" spans="1:9" s="222" customFormat="1">
      <c r="A2395" s="258"/>
      <c r="B2395" s="261"/>
      <c r="C2395" s="259"/>
      <c r="D2395" s="259"/>
      <c r="E2395" s="259"/>
      <c r="F2395" s="260"/>
      <c r="G2395" s="260"/>
      <c r="H2395" s="262"/>
      <c r="I2395" s="260"/>
    </row>
    <row r="2396" spans="1:9" s="222" customFormat="1">
      <c r="A2396" s="258"/>
      <c r="B2396" s="261"/>
      <c r="C2396" s="259"/>
      <c r="D2396" s="259"/>
      <c r="E2396" s="259"/>
      <c r="F2396" s="260"/>
      <c r="G2396" s="260"/>
      <c r="H2396" s="262"/>
      <c r="I2396" s="260"/>
    </row>
    <row r="2397" spans="1:9" s="222" customFormat="1">
      <c r="A2397" s="258"/>
      <c r="B2397" s="261"/>
      <c r="C2397" s="259"/>
      <c r="D2397" s="259"/>
      <c r="E2397" s="259"/>
      <c r="F2397" s="260"/>
      <c r="G2397" s="260"/>
      <c r="H2397" s="262"/>
      <c r="I2397" s="260"/>
    </row>
    <row r="2398" spans="1:9" s="222" customFormat="1">
      <c r="A2398" s="258"/>
      <c r="B2398" s="261"/>
      <c r="C2398" s="259"/>
      <c r="D2398" s="259"/>
      <c r="E2398" s="259"/>
      <c r="F2398" s="260"/>
      <c r="G2398" s="260"/>
      <c r="H2398" s="262"/>
      <c r="I2398" s="260"/>
    </row>
    <row r="2399" spans="1:9" s="222" customFormat="1">
      <c r="A2399" s="258"/>
      <c r="B2399" s="261"/>
      <c r="C2399" s="259"/>
      <c r="D2399" s="259"/>
      <c r="E2399" s="259"/>
      <c r="F2399" s="260"/>
      <c r="G2399" s="260"/>
      <c r="H2399" s="262"/>
      <c r="I2399" s="260"/>
    </row>
    <row r="2400" spans="1:9" s="222" customFormat="1">
      <c r="A2400" s="258"/>
      <c r="B2400" s="261"/>
      <c r="C2400" s="259"/>
      <c r="D2400" s="259"/>
      <c r="E2400" s="259"/>
      <c r="F2400" s="260"/>
      <c r="G2400" s="260"/>
      <c r="H2400" s="262"/>
      <c r="I2400" s="260"/>
    </row>
    <row r="2401" spans="1:9" s="222" customFormat="1">
      <c r="A2401" s="258"/>
      <c r="B2401" s="261"/>
      <c r="C2401" s="259"/>
      <c r="D2401" s="259"/>
      <c r="E2401" s="259"/>
      <c r="F2401" s="260"/>
      <c r="G2401" s="260"/>
      <c r="H2401" s="262"/>
      <c r="I2401" s="260"/>
    </row>
    <row r="2402" spans="1:9" s="222" customFormat="1">
      <c r="A2402" s="258"/>
      <c r="B2402" s="261"/>
      <c r="C2402" s="259"/>
      <c r="D2402" s="259"/>
      <c r="E2402" s="259"/>
      <c r="F2402" s="260"/>
      <c r="G2402" s="260"/>
      <c r="H2402" s="262"/>
      <c r="I2402" s="260"/>
    </row>
    <row r="2403" spans="1:9" s="222" customFormat="1">
      <c r="A2403" s="258"/>
      <c r="B2403" s="261"/>
      <c r="C2403" s="259"/>
      <c r="D2403" s="259"/>
      <c r="E2403" s="259"/>
      <c r="F2403" s="260"/>
      <c r="G2403" s="260"/>
      <c r="H2403" s="262"/>
      <c r="I2403" s="260"/>
    </row>
    <row r="2404" spans="1:9" s="222" customFormat="1">
      <c r="A2404" s="258"/>
      <c r="B2404" s="261"/>
      <c r="C2404" s="259"/>
      <c r="D2404" s="259"/>
      <c r="E2404" s="259"/>
      <c r="F2404" s="260"/>
      <c r="G2404" s="260"/>
      <c r="H2404" s="262"/>
      <c r="I2404" s="260"/>
    </row>
    <row r="2405" spans="1:9" s="222" customFormat="1">
      <c r="A2405" s="258"/>
      <c r="B2405" s="261"/>
      <c r="C2405" s="259"/>
      <c r="D2405" s="259"/>
      <c r="E2405" s="259"/>
      <c r="F2405" s="260"/>
      <c r="G2405" s="260"/>
      <c r="H2405" s="262"/>
      <c r="I2405" s="260"/>
    </row>
    <row r="2406" spans="1:9" s="222" customFormat="1">
      <c r="A2406" s="258"/>
      <c r="B2406" s="261"/>
      <c r="C2406" s="259"/>
      <c r="D2406" s="259"/>
      <c r="E2406" s="259"/>
      <c r="F2406" s="260"/>
      <c r="G2406" s="260"/>
      <c r="H2406" s="262"/>
      <c r="I2406" s="260"/>
    </row>
    <row r="2407" spans="1:9" s="222" customFormat="1">
      <c r="A2407" s="258"/>
      <c r="B2407" s="261"/>
      <c r="C2407" s="259"/>
      <c r="D2407" s="259"/>
      <c r="E2407" s="259"/>
      <c r="F2407" s="260"/>
      <c r="G2407" s="260"/>
      <c r="H2407" s="262"/>
      <c r="I2407" s="260"/>
    </row>
    <row r="2408" spans="1:9" s="222" customFormat="1">
      <c r="A2408" s="258"/>
      <c r="B2408" s="261"/>
      <c r="C2408" s="259"/>
      <c r="D2408" s="259"/>
      <c r="E2408" s="259"/>
      <c r="F2408" s="260"/>
      <c r="G2408" s="260"/>
      <c r="H2408" s="262"/>
      <c r="I2408" s="260"/>
    </row>
    <row r="2409" spans="1:9" s="222" customFormat="1">
      <c r="A2409" s="258"/>
      <c r="B2409" s="261"/>
      <c r="C2409" s="259"/>
      <c r="D2409" s="259"/>
      <c r="E2409" s="259"/>
      <c r="F2409" s="260"/>
      <c r="G2409" s="260"/>
      <c r="H2409" s="262"/>
      <c r="I2409" s="260"/>
    </row>
    <row r="2410" spans="1:9" s="222" customFormat="1">
      <c r="A2410" s="258"/>
      <c r="B2410" s="261"/>
      <c r="C2410" s="259"/>
      <c r="D2410" s="259"/>
      <c r="E2410" s="259"/>
      <c r="F2410" s="260"/>
      <c r="G2410" s="260"/>
      <c r="H2410" s="262"/>
      <c r="I2410" s="260"/>
    </row>
    <row r="2411" spans="1:9" s="222" customFormat="1">
      <c r="A2411" s="258"/>
      <c r="B2411" s="261"/>
      <c r="C2411" s="259"/>
      <c r="D2411" s="259"/>
      <c r="E2411" s="259"/>
      <c r="F2411" s="260"/>
      <c r="G2411" s="260"/>
      <c r="H2411" s="262"/>
      <c r="I2411" s="260"/>
    </row>
    <row r="2412" spans="1:9" s="222" customFormat="1">
      <c r="A2412" s="258"/>
      <c r="B2412" s="261"/>
      <c r="C2412" s="259"/>
      <c r="D2412" s="259"/>
      <c r="E2412" s="259"/>
      <c r="F2412" s="260"/>
      <c r="G2412" s="260"/>
      <c r="H2412" s="262"/>
      <c r="I2412" s="260"/>
    </row>
    <row r="2413" spans="1:9" s="222" customFormat="1">
      <c r="A2413" s="258"/>
      <c r="B2413" s="261"/>
      <c r="C2413" s="259"/>
      <c r="D2413" s="259"/>
      <c r="E2413" s="259"/>
      <c r="F2413" s="260"/>
      <c r="G2413" s="260"/>
      <c r="H2413" s="262"/>
      <c r="I2413" s="260"/>
    </row>
    <row r="2414" spans="1:9" s="222" customFormat="1">
      <c r="A2414" s="258"/>
      <c r="B2414" s="261"/>
      <c r="C2414" s="259"/>
      <c r="D2414" s="259"/>
      <c r="E2414" s="259"/>
      <c r="F2414" s="260"/>
      <c r="G2414" s="260"/>
      <c r="H2414" s="262"/>
      <c r="I2414" s="260"/>
    </row>
    <row r="2415" spans="1:9" s="222" customFormat="1">
      <c r="A2415" s="258"/>
      <c r="B2415" s="261"/>
      <c r="C2415" s="259"/>
      <c r="D2415" s="259"/>
      <c r="E2415" s="259"/>
      <c r="F2415" s="260"/>
      <c r="G2415" s="260"/>
      <c r="H2415" s="262"/>
      <c r="I2415" s="260"/>
    </row>
    <row r="2416" spans="1:9" s="222" customFormat="1">
      <c r="A2416" s="258"/>
      <c r="B2416" s="261"/>
      <c r="C2416" s="259"/>
      <c r="D2416" s="259"/>
      <c r="E2416" s="259"/>
      <c r="F2416" s="260"/>
      <c r="G2416" s="260"/>
      <c r="H2416" s="262"/>
      <c r="I2416" s="260"/>
    </row>
    <row r="2417" spans="1:9" s="222" customFormat="1">
      <c r="A2417" s="258"/>
      <c r="B2417" s="261"/>
      <c r="C2417" s="259"/>
      <c r="D2417" s="259"/>
      <c r="E2417" s="259"/>
      <c r="F2417" s="260"/>
      <c r="G2417" s="260"/>
      <c r="H2417" s="262"/>
      <c r="I2417" s="260"/>
    </row>
    <row r="2418" spans="1:9" s="222" customFormat="1">
      <c r="A2418" s="258"/>
      <c r="B2418" s="261"/>
      <c r="C2418" s="259"/>
      <c r="D2418" s="259"/>
      <c r="E2418" s="259"/>
      <c r="F2418" s="260"/>
      <c r="G2418" s="260"/>
      <c r="H2418" s="262"/>
      <c r="I2418" s="260"/>
    </row>
    <row r="2419" spans="1:9" s="222" customFormat="1">
      <c r="A2419" s="258"/>
      <c r="B2419" s="261"/>
      <c r="C2419" s="259"/>
      <c r="D2419" s="259"/>
      <c r="E2419" s="259"/>
      <c r="F2419" s="260"/>
      <c r="G2419" s="260"/>
      <c r="H2419" s="262"/>
      <c r="I2419" s="260"/>
    </row>
    <row r="2420" spans="1:9" s="222" customFormat="1">
      <c r="A2420" s="258"/>
      <c r="B2420" s="261"/>
      <c r="C2420" s="259"/>
      <c r="D2420" s="259"/>
      <c r="E2420" s="259"/>
      <c r="F2420" s="260"/>
      <c r="G2420" s="260"/>
      <c r="H2420" s="262"/>
      <c r="I2420" s="260"/>
    </row>
    <row r="2421" spans="1:9" s="222" customFormat="1">
      <c r="A2421" s="258"/>
      <c r="B2421" s="261"/>
      <c r="C2421" s="259"/>
      <c r="D2421" s="259"/>
      <c r="E2421" s="259"/>
      <c r="F2421" s="260"/>
      <c r="G2421" s="260"/>
      <c r="H2421" s="262"/>
      <c r="I2421" s="260"/>
    </row>
    <row r="2422" spans="1:9" s="222" customFormat="1">
      <c r="A2422" s="258"/>
      <c r="B2422" s="261"/>
      <c r="C2422" s="259"/>
      <c r="D2422" s="259"/>
      <c r="E2422" s="259"/>
      <c r="F2422" s="260"/>
      <c r="G2422" s="260"/>
      <c r="H2422" s="262"/>
      <c r="I2422" s="260"/>
    </row>
    <row r="2423" spans="1:9" s="222" customFormat="1">
      <c r="A2423" s="258"/>
      <c r="B2423" s="261"/>
      <c r="C2423" s="259"/>
      <c r="D2423" s="259"/>
      <c r="E2423" s="259"/>
      <c r="F2423" s="260"/>
      <c r="G2423" s="260"/>
      <c r="H2423" s="262"/>
      <c r="I2423" s="260"/>
    </row>
    <row r="2424" spans="1:9" s="222" customFormat="1">
      <c r="A2424" s="258"/>
      <c r="B2424" s="261"/>
      <c r="C2424" s="259"/>
      <c r="D2424" s="259"/>
      <c r="E2424" s="259"/>
      <c r="F2424" s="260"/>
      <c r="G2424" s="260"/>
      <c r="H2424" s="262"/>
      <c r="I2424" s="260"/>
    </row>
    <row r="2425" spans="1:9" s="222" customFormat="1">
      <c r="A2425" s="258"/>
      <c r="B2425" s="261"/>
      <c r="C2425" s="259"/>
      <c r="D2425" s="259"/>
      <c r="E2425" s="259"/>
      <c r="F2425" s="260"/>
      <c r="G2425" s="260"/>
      <c r="H2425" s="262"/>
      <c r="I2425" s="260"/>
    </row>
    <row r="2426" spans="1:9" s="222" customFormat="1">
      <c r="A2426" s="258"/>
      <c r="B2426" s="261"/>
      <c r="C2426" s="259"/>
      <c r="D2426" s="259"/>
      <c r="E2426" s="259"/>
      <c r="F2426" s="260"/>
      <c r="G2426" s="260"/>
      <c r="H2426" s="262"/>
      <c r="I2426" s="260"/>
    </row>
    <row r="2427" spans="1:9" s="222" customFormat="1">
      <c r="A2427" s="258"/>
      <c r="B2427" s="261"/>
      <c r="C2427" s="259"/>
      <c r="D2427" s="259"/>
      <c r="E2427" s="259"/>
      <c r="F2427" s="260"/>
      <c r="G2427" s="260"/>
      <c r="H2427" s="262"/>
      <c r="I2427" s="260"/>
    </row>
    <row r="2428" spans="1:9" s="222" customFormat="1">
      <c r="A2428" s="258"/>
      <c r="B2428" s="261"/>
      <c r="C2428" s="259"/>
      <c r="D2428" s="259"/>
      <c r="E2428" s="259"/>
      <c r="F2428" s="260"/>
      <c r="G2428" s="260"/>
      <c r="H2428" s="262"/>
      <c r="I2428" s="260"/>
    </row>
    <row r="2429" spans="1:9" s="222" customFormat="1">
      <c r="A2429" s="258"/>
      <c r="B2429" s="261"/>
      <c r="C2429" s="259"/>
      <c r="D2429" s="259"/>
      <c r="E2429" s="259"/>
      <c r="F2429" s="260"/>
      <c r="G2429" s="260"/>
      <c r="H2429" s="262"/>
      <c r="I2429" s="260"/>
    </row>
    <row r="2430" spans="1:9" s="222" customFormat="1">
      <c r="A2430" s="258"/>
      <c r="B2430" s="261"/>
      <c r="C2430" s="259"/>
      <c r="D2430" s="259"/>
      <c r="E2430" s="259"/>
      <c r="F2430" s="260"/>
      <c r="G2430" s="260"/>
      <c r="H2430" s="262"/>
      <c r="I2430" s="260"/>
    </row>
    <row r="2431" spans="1:9" s="222" customFormat="1">
      <c r="A2431" s="258"/>
      <c r="B2431" s="261"/>
      <c r="C2431" s="259"/>
      <c r="D2431" s="259"/>
      <c r="E2431" s="259"/>
      <c r="F2431" s="260"/>
      <c r="G2431" s="260"/>
      <c r="H2431" s="262"/>
      <c r="I2431" s="260"/>
    </row>
    <row r="2432" spans="1:9" s="222" customFormat="1">
      <c r="A2432" s="258"/>
      <c r="B2432" s="261"/>
      <c r="C2432" s="259"/>
      <c r="D2432" s="259"/>
      <c r="E2432" s="259"/>
      <c r="F2432" s="260"/>
      <c r="G2432" s="260"/>
      <c r="H2432" s="262"/>
      <c r="I2432" s="260"/>
    </row>
    <row r="2433" spans="1:9" s="222" customFormat="1">
      <c r="A2433" s="258"/>
      <c r="B2433" s="261"/>
      <c r="C2433" s="259"/>
      <c r="D2433" s="259"/>
      <c r="E2433" s="259"/>
      <c r="F2433" s="260"/>
      <c r="G2433" s="260"/>
      <c r="H2433" s="262"/>
      <c r="I2433" s="260"/>
    </row>
    <row r="2434" spans="1:9" s="222" customFormat="1">
      <c r="A2434" s="258"/>
      <c r="B2434" s="261"/>
      <c r="C2434" s="259"/>
      <c r="D2434" s="259"/>
      <c r="E2434" s="259"/>
      <c r="F2434" s="260"/>
      <c r="G2434" s="260"/>
      <c r="H2434" s="262"/>
      <c r="I2434" s="260"/>
    </row>
    <row r="2435" spans="1:9" s="222" customFormat="1">
      <c r="A2435" s="258"/>
      <c r="B2435" s="261"/>
      <c r="C2435" s="259"/>
      <c r="D2435" s="259"/>
      <c r="E2435" s="259"/>
      <c r="F2435" s="260"/>
      <c r="G2435" s="260"/>
      <c r="H2435" s="262"/>
      <c r="I2435" s="260"/>
    </row>
    <row r="2436" spans="1:9" s="222" customFormat="1">
      <c r="A2436" s="258"/>
      <c r="B2436" s="261"/>
      <c r="C2436" s="259"/>
      <c r="D2436" s="259"/>
      <c r="E2436" s="259"/>
      <c r="F2436" s="260"/>
      <c r="G2436" s="260"/>
      <c r="H2436" s="262"/>
      <c r="I2436" s="260"/>
    </row>
    <row r="2437" spans="1:9" s="222" customFormat="1">
      <c r="A2437" s="258"/>
      <c r="B2437" s="261"/>
      <c r="C2437" s="259"/>
      <c r="D2437" s="259"/>
      <c r="E2437" s="259"/>
      <c r="F2437" s="260"/>
      <c r="G2437" s="260"/>
      <c r="H2437" s="262"/>
      <c r="I2437" s="260"/>
    </row>
    <row r="2438" spans="1:9" s="222" customFormat="1">
      <c r="A2438" s="258"/>
      <c r="B2438" s="261"/>
      <c r="C2438" s="259"/>
      <c r="D2438" s="259"/>
      <c r="E2438" s="259"/>
      <c r="F2438" s="260"/>
      <c r="G2438" s="260"/>
      <c r="H2438" s="262"/>
      <c r="I2438" s="260"/>
    </row>
    <row r="2439" spans="1:9" s="222" customFormat="1">
      <c r="A2439" s="258"/>
      <c r="B2439" s="261"/>
      <c r="C2439" s="259"/>
      <c r="D2439" s="259"/>
      <c r="E2439" s="259"/>
      <c r="F2439" s="260"/>
      <c r="G2439" s="260"/>
      <c r="H2439" s="262"/>
      <c r="I2439" s="260"/>
    </row>
    <row r="2440" spans="1:9" s="222" customFormat="1">
      <c r="A2440" s="258"/>
      <c r="B2440" s="261"/>
      <c r="C2440" s="259"/>
      <c r="D2440" s="259"/>
      <c r="E2440" s="259"/>
      <c r="F2440" s="260"/>
      <c r="G2440" s="260"/>
      <c r="H2440" s="262"/>
      <c r="I2440" s="260"/>
    </row>
    <row r="2441" spans="1:9" s="222" customFormat="1">
      <c r="A2441" s="258"/>
      <c r="B2441" s="261"/>
      <c r="C2441" s="259"/>
      <c r="D2441" s="259"/>
      <c r="E2441" s="259"/>
      <c r="F2441" s="260"/>
      <c r="G2441" s="260"/>
      <c r="H2441" s="262"/>
      <c r="I2441" s="260"/>
    </row>
    <row r="2442" spans="1:9" s="222" customFormat="1">
      <c r="A2442" s="258"/>
      <c r="B2442" s="261"/>
      <c r="C2442" s="259"/>
      <c r="D2442" s="259"/>
      <c r="E2442" s="259"/>
      <c r="F2442" s="260"/>
      <c r="G2442" s="260"/>
      <c r="H2442" s="262"/>
      <c r="I2442" s="260"/>
    </row>
    <row r="2443" spans="1:9" s="222" customFormat="1">
      <c r="A2443" s="258"/>
      <c r="B2443" s="261"/>
      <c r="C2443" s="259"/>
      <c r="D2443" s="259"/>
      <c r="E2443" s="259"/>
      <c r="F2443" s="260"/>
      <c r="G2443" s="260"/>
      <c r="H2443" s="262"/>
      <c r="I2443" s="260"/>
    </row>
    <row r="2444" spans="1:9" s="222" customFormat="1">
      <c r="A2444" s="258"/>
      <c r="B2444" s="261"/>
      <c r="C2444" s="259"/>
      <c r="D2444" s="259"/>
      <c r="E2444" s="259"/>
      <c r="F2444" s="260"/>
      <c r="G2444" s="260"/>
      <c r="H2444" s="262"/>
      <c r="I2444" s="260"/>
    </row>
    <row r="2445" spans="1:9" s="222" customFormat="1">
      <c r="A2445" s="258"/>
      <c r="B2445" s="261"/>
      <c r="C2445" s="259"/>
      <c r="D2445" s="259"/>
      <c r="E2445" s="259"/>
      <c r="F2445" s="260"/>
      <c r="G2445" s="260"/>
      <c r="H2445" s="262"/>
      <c r="I2445" s="260"/>
    </row>
    <row r="2446" spans="1:9" s="222" customFormat="1">
      <c r="A2446" s="258"/>
      <c r="B2446" s="261"/>
      <c r="C2446" s="259"/>
      <c r="D2446" s="259"/>
      <c r="E2446" s="259"/>
      <c r="F2446" s="260"/>
      <c r="G2446" s="260"/>
      <c r="H2446" s="262"/>
      <c r="I2446" s="260"/>
    </row>
    <row r="2447" spans="1:9" s="222" customFormat="1">
      <c r="A2447" s="258"/>
      <c r="B2447" s="261"/>
      <c r="C2447" s="259"/>
      <c r="D2447" s="259"/>
      <c r="E2447" s="259"/>
      <c r="F2447" s="260"/>
      <c r="G2447" s="260"/>
      <c r="H2447" s="262"/>
      <c r="I2447" s="260"/>
    </row>
    <row r="2448" spans="1:9" s="222" customFormat="1">
      <c r="A2448" s="258"/>
      <c r="B2448" s="261"/>
      <c r="C2448" s="259"/>
      <c r="D2448" s="259"/>
      <c r="E2448" s="259"/>
      <c r="F2448" s="260"/>
      <c r="G2448" s="260"/>
      <c r="H2448" s="262"/>
      <c r="I2448" s="260"/>
    </row>
    <row r="2449" spans="1:9" s="222" customFormat="1">
      <c r="A2449" s="258"/>
      <c r="B2449" s="261"/>
      <c r="C2449" s="259"/>
      <c r="D2449" s="259"/>
      <c r="E2449" s="259"/>
      <c r="F2449" s="260"/>
      <c r="G2449" s="260"/>
      <c r="H2449" s="262"/>
      <c r="I2449" s="260"/>
    </row>
    <row r="2450" spans="1:9" s="222" customFormat="1">
      <c r="A2450" s="258"/>
      <c r="B2450" s="261"/>
      <c r="C2450" s="259"/>
      <c r="D2450" s="259"/>
      <c r="E2450" s="259"/>
      <c r="F2450" s="260"/>
      <c r="G2450" s="260"/>
      <c r="H2450" s="262"/>
      <c r="I2450" s="260"/>
    </row>
    <row r="2451" spans="1:9" s="222" customFormat="1">
      <c r="A2451" s="258"/>
      <c r="B2451" s="261"/>
      <c r="C2451" s="259"/>
      <c r="D2451" s="259"/>
      <c r="E2451" s="259"/>
      <c r="F2451" s="260"/>
      <c r="G2451" s="260"/>
      <c r="H2451" s="262"/>
      <c r="I2451" s="260"/>
    </row>
    <row r="2452" spans="1:9" s="222" customFormat="1">
      <c r="A2452" s="258"/>
      <c r="B2452" s="261"/>
      <c r="C2452" s="259"/>
      <c r="D2452" s="259"/>
      <c r="E2452" s="259"/>
      <c r="F2452" s="260"/>
      <c r="G2452" s="260"/>
      <c r="H2452" s="262"/>
      <c r="I2452" s="260"/>
    </row>
    <row r="2453" spans="1:9" s="222" customFormat="1">
      <c r="A2453" s="258"/>
      <c r="B2453" s="261"/>
      <c r="C2453" s="259"/>
      <c r="D2453" s="259"/>
      <c r="E2453" s="259"/>
      <c r="F2453" s="260"/>
      <c r="G2453" s="260"/>
      <c r="H2453" s="262"/>
      <c r="I2453" s="260"/>
    </row>
    <row r="2454" spans="1:9" s="222" customFormat="1">
      <c r="A2454" s="258"/>
      <c r="B2454" s="261"/>
      <c r="C2454" s="259"/>
      <c r="D2454" s="259"/>
      <c r="E2454" s="259"/>
      <c r="F2454" s="260"/>
      <c r="G2454" s="260"/>
      <c r="H2454" s="262"/>
      <c r="I2454" s="260"/>
    </row>
    <row r="2455" spans="1:9" s="222" customFormat="1">
      <c r="A2455" s="258"/>
      <c r="B2455" s="261"/>
      <c r="C2455" s="259"/>
      <c r="D2455" s="259"/>
      <c r="E2455" s="259"/>
      <c r="F2455" s="260"/>
      <c r="G2455" s="260"/>
      <c r="H2455" s="262"/>
      <c r="I2455" s="260"/>
    </row>
    <row r="2456" spans="1:9" s="222" customFormat="1">
      <c r="A2456" s="258"/>
      <c r="B2456" s="261"/>
      <c r="C2456" s="259"/>
      <c r="D2456" s="259"/>
      <c r="E2456" s="259"/>
      <c r="F2456" s="260"/>
      <c r="G2456" s="260"/>
      <c r="H2456" s="262"/>
      <c r="I2456" s="260"/>
    </row>
    <row r="2457" spans="1:9" s="222" customFormat="1">
      <c r="A2457" s="258"/>
      <c r="B2457" s="261"/>
      <c r="C2457" s="259"/>
      <c r="D2457" s="259"/>
      <c r="E2457" s="259"/>
      <c r="F2457" s="260"/>
      <c r="G2457" s="260"/>
      <c r="H2457" s="262"/>
      <c r="I2457" s="260"/>
    </row>
    <row r="2458" spans="1:9" s="222" customFormat="1">
      <c r="A2458" s="258"/>
      <c r="B2458" s="261"/>
      <c r="C2458" s="259"/>
      <c r="D2458" s="259"/>
      <c r="E2458" s="259"/>
      <c r="F2458" s="260"/>
      <c r="G2458" s="260"/>
      <c r="H2458" s="262"/>
      <c r="I2458" s="260"/>
    </row>
    <row r="2459" spans="1:9" s="222" customFormat="1">
      <c r="A2459" s="258"/>
      <c r="B2459" s="261"/>
      <c r="C2459" s="259"/>
      <c r="D2459" s="259"/>
      <c r="E2459" s="259"/>
      <c r="F2459" s="260"/>
      <c r="G2459" s="260"/>
      <c r="H2459" s="262"/>
      <c r="I2459" s="260"/>
    </row>
    <row r="2460" spans="1:9" s="222" customFormat="1">
      <c r="A2460" s="258"/>
      <c r="B2460" s="261"/>
      <c r="C2460" s="259"/>
      <c r="D2460" s="259"/>
      <c r="E2460" s="259"/>
      <c r="F2460" s="260"/>
      <c r="G2460" s="260"/>
      <c r="H2460" s="262"/>
      <c r="I2460" s="260"/>
    </row>
    <row r="2461" spans="1:9" s="222" customFormat="1">
      <c r="A2461" s="258"/>
      <c r="B2461" s="261"/>
      <c r="C2461" s="259"/>
      <c r="D2461" s="259"/>
      <c r="E2461" s="259"/>
      <c r="F2461" s="260"/>
      <c r="G2461" s="260"/>
      <c r="H2461" s="262"/>
      <c r="I2461" s="260"/>
    </row>
    <row r="2462" spans="1:9" s="222" customFormat="1">
      <c r="A2462" s="258"/>
      <c r="B2462" s="261"/>
      <c r="C2462" s="259"/>
      <c r="D2462" s="259"/>
      <c r="E2462" s="259"/>
      <c r="F2462" s="260"/>
      <c r="G2462" s="260"/>
      <c r="H2462" s="262"/>
      <c r="I2462" s="260"/>
    </row>
    <row r="2463" spans="1:9" s="222" customFormat="1">
      <c r="A2463" s="258"/>
      <c r="B2463" s="261"/>
      <c r="C2463" s="259"/>
      <c r="D2463" s="259"/>
      <c r="E2463" s="259"/>
      <c r="F2463" s="260"/>
      <c r="G2463" s="260"/>
      <c r="H2463" s="262"/>
      <c r="I2463" s="260"/>
    </row>
    <row r="2464" spans="1:9" s="222" customFormat="1">
      <c r="A2464" s="258"/>
      <c r="B2464" s="261"/>
      <c r="C2464" s="259"/>
      <c r="D2464" s="259"/>
      <c r="E2464" s="259"/>
      <c r="F2464" s="260"/>
      <c r="G2464" s="260"/>
      <c r="H2464" s="262"/>
      <c r="I2464" s="260"/>
    </row>
    <row r="2465" spans="1:9" s="222" customFormat="1">
      <c r="A2465" s="258"/>
      <c r="B2465" s="261"/>
      <c r="C2465" s="259"/>
      <c r="D2465" s="259"/>
      <c r="E2465" s="259"/>
      <c r="F2465" s="260"/>
      <c r="G2465" s="260"/>
      <c r="H2465" s="262"/>
      <c r="I2465" s="260"/>
    </row>
    <row r="2466" spans="1:9" s="222" customFormat="1">
      <c r="A2466" s="258"/>
      <c r="B2466" s="261"/>
      <c r="C2466" s="259"/>
      <c r="D2466" s="259"/>
      <c r="E2466" s="259"/>
      <c r="F2466" s="260"/>
      <c r="G2466" s="260"/>
      <c r="H2466" s="262"/>
      <c r="I2466" s="260"/>
    </row>
    <row r="2467" spans="1:9" s="222" customFormat="1">
      <c r="A2467" s="258"/>
      <c r="B2467" s="261"/>
      <c r="C2467" s="259"/>
      <c r="D2467" s="259"/>
      <c r="E2467" s="259"/>
      <c r="F2467" s="260"/>
      <c r="G2467" s="260"/>
      <c r="H2467" s="262"/>
      <c r="I2467" s="260"/>
    </row>
    <row r="2468" spans="1:9" s="222" customFormat="1">
      <c r="A2468" s="258"/>
      <c r="B2468" s="261"/>
      <c r="C2468" s="259"/>
      <c r="D2468" s="259"/>
      <c r="E2468" s="259"/>
      <c r="F2468" s="260"/>
      <c r="G2468" s="260"/>
      <c r="H2468" s="262"/>
      <c r="I2468" s="260"/>
    </row>
    <row r="2469" spans="1:9" s="222" customFormat="1">
      <c r="A2469" s="258"/>
      <c r="B2469" s="261"/>
      <c r="C2469" s="259"/>
      <c r="D2469" s="259"/>
      <c r="E2469" s="259"/>
      <c r="F2469" s="260"/>
      <c r="G2469" s="260"/>
      <c r="H2469" s="262"/>
      <c r="I2469" s="260"/>
    </row>
    <row r="2470" spans="1:9" s="222" customFormat="1">
      <c r="A2470" s="258"/>
      <c r="B2470" s="261"/>
      <c r="C2470" s="259"/>
      <c r="D2470" s="259"/>
      <c r="E2470" s="259"/>
      <c r="F2470" s="260"/>
      <c r="G2470" s="260"/>
      <c r="H2470" s="262"/>
      <c r="I2470" s="260"/>
    </row>
    <row r="2471" spans="1:9" s="222" customFormat="1">
      <c r="A2471" s="258"/>
      <c r="B2471" s="261"/>
      <c r="C2471" s="259"/>
      <c r="D2471" s="259"/>
      <c r="E2471" s="259"/>
      <c r="F2471" s="260"/>
      <c r="G2471" s="260"/>
      <c r="H2471" s="262"/>
      <c r="I2471" s="260"/>
    </row>
    <row r="2472" spans="1:9" s="222" customFormat="1">
      <c r="A2472" s="258"/>
      <c r="B2472" s="261"/>
      <c r="C2472" s="259"/>
      <c r="D2472" s="259"/>
      <c r="E2472" s="259"/>
      <c r="F2472" s="260"/>
      <c r="G2472" s="260"/>
      <c r="H2472" s="262"/>
      <c r="I2472" s="260"/>
    </row>
    <row r="2473" spans="1:9" s="222" customFormat="1">
      <c r="A2473" s="258"/>
      <c r="B2473" s="261"/>
      <c r="C2473" s="259"/>
      <c r="D2473" s="259"/>
      <c r="E2473" s="259"/>
      <c r="F2473" s="260"/>
      <c r="G2473" s="260"/>
      <c r="H2473" s="262"/>
      <c r="I2473" s="260"/>
    </row>
    <row r="2474" spans="1:9" s="222" customFormat="1">
      <c r="A2474" s="258"/>
      <c r="B2474" s="261"/>
      <c r="C2474" s="259"/>
      <c r="D2474" s="259"/>
      <c r="E2474" s="259"/>
      <c r="F2474" s="260"/>
      <c r="G2474" s="260"/>
      <c r="H2474" s="262"/>
      <c r="I2474" s="260"/>
    </row>
    <row r="2475" spans="1:9" s="222" customFormat="1">
      <c r="A2475" s="258"/>
      <c r="B2475" s="261"/>
      <c r="C2475" s="259"/>
      <c r="D2475" s="259"/>
      <c r="E2475" s="259"/>
      <c r="F2475" s="260"/>
      <c r="G2475" s="260"/>
      <c r="H2475" s="262"/>
      <c r="I2475" s="260"/>
    </row>
    <row r="2476" spans="1:9" s="222" customFormat="1">
      <c r="A2476" s="258"/>
      <c r="B2476" s="261"/>
      <c r="C2476" s="259"/>
      <c r="D2476" s="259"/>
      <c r="E2476" s="259"/>
      <c r="F2476" s="260"/>
      <c r="G2476" s="260"/>
      <c r="H2476" s="262"/>
      <c r="I2476" s="260"/>
    </row>
    <row r="2477" spans="1:9" s="222" customFormat="1">
      <c r="A2477" s="258"/>
      <c r="B2477" s="261"/>
      <c r="C2477" s="259"/>
      <c r="D2477" s="259"/>
      <c r="E2477" s="259"/>
      <c r="F2477" s="260"/>
      <c r="G2477" s="260"/>
      <c r="H2477" s="262"/>
      <c r="I2477" s="260"/>
    </row>
    <row r="2478" spans="1:9" s="222" customFormat="1">
      <c r="A2478" s="258"/>
      <c r="B2478" s="261"/>
      <c r="C2478" s="259"/>
      <c r="D2478" s="259"/>
      <c r="E2478" s="259"/>
      <c r="F2478" s="260"/>
      <c r="G2478" s="260"/>
      <c r="H2478" s="262"/>
      <c r="I2478" s="260"/>
    </row>
    <row r="2479" spans="1:9" s="222" customFormat="1">
      <c r="A2479" s="258"/>
      <c r="B2479" s="261"/>
      <c r="C2479" s="259"/>
      <c r="D2479" s="259"/>
      <c r="E2479" s="259"/>
      <c r="F2479" s="260"/>
      <c r="G2479" s="260"/>
      <c r="H2479" s="262"/>
      <c r="I2479" s="260"/>
    </row>
    <row r="2480" spans="1:9" s="222" customFormat="1">
      <c r="A2480" s="258"/>
      <c r="B2480" s="261"/>
      <c r="C2480" s="259"/>
      <c r="D2480" s="259"/>
      <c r="E2480" s="259"/>
      <c r="F2480" s="260"/>
      <c r="G2480" s="260"/>
      <c r="H2480" s="262"/>
      <c r="I2480" s="260"/>
    </row>
    <row r="2481" spans="1:9" s="222" customFormat="1">
      <c r="A2481" s="258"/>
      <c r="B2481" s="261"/>
      <c r="C2481" s="259"/>
      <c r="D2481" s="259"/>
      <c r="E2481" s="259"/>
      <c r="F2481" s="260"/>
      <c r="G2481" s="260"/>
      <c r="H2481" s="262"/>
      <c r="I2481" s="260"/>
    </row>
    <row r="2482" spans="1:9" s="222" customFormat="1">
      <c r="A2482" s="258"/>
      <c r="B2482" s="261"/>
      <c r="C2482" s="259"/>
      <c r="D2482" s="259"/>
      <c r="E2482" s="259"/>
      <c r="F2482" s="260"/>
      <c r="G2482" s="260"/>
      <c r="H2482" s="262"/>
      <c r="I2482" s="260"/>
    </row>
    <row r="2483" spans="1:9" s="222" customFormat="1">
      <c r="A2483" s="258"/>
      <c r="B2483" s="261"/>
      <c r="C2483" s="259"/>
      <c r="D2483" s="259"/>
      <c r="E2483" s="259"/>
      <c r="F2483" s="260"/>
      <c r="G2483" s="260"/>
      <c r="H2483" s="262"/>
      <c r="I2483" s="260"/>
    </row>
    <row r="2484" spans="1:9" s="222" customFormat="1">
      <c r="A2484" s="258"/>
      <c r="B2484" s="261"/>
      <c r="C2484" s="259"/>
      <c r="D2484" s="259"/>
      <c r="E2484" s="259"/>
      <c r="F2484" s="260"/>
      <c r="G2484" s="260"/>
      <c r="H2484" s="262"/>
      <c r="I2484" s="260"/>
    </row>
    <row r="2485" spans="1:9" s="222" customFormat="1">
      <c r="A2485" s="258"/>
      <c r="B2485" s="261"/>
      <c r="C2485" s="259"/>
      <c r="D2485" s="259"/>
      <c r="E2485" s="259"/>
      <c r="F2485" s="260"/>
      <c r="G2485" s="260"/>
      <c r="H2485" s="262"/>
      <c r="I2485" s="260"/>
    </row>
    <row r="2486" spans="1:9" s="222" customFormat="1">
      <c r="A2486" s="258"/>
      <c r="B2486" s="261"/>
      <c r="C2486" s="259"/>
      <c r="D2486" s="259"/>
      <c r="E2486" s="259"/>
      <c r="F2486" s="260"/>
      <c r="G2486" s="260"/>
      <c r="H2486" s="262"/>
      <c r="I2486" s="260"/>
    </row>
    <row r="2487" spans="1:9" s="222" customFormat="1">
      <c r="A2487" s="258"/>
      <c r="B2487" s="261"/>
      <c r="C2487" s="259"/>
      <c r="D2487" s="259"/>
      <c r="E2487" s="259"/>
      <c r="F2487" s="260"/>
      <c r="G2487" s="260"/>
      <c r="H2487" s="262"/>
      <c r="I2487" s="260"/>
    </row>
    <row r="2488" spans="1:9" s="222" customFormat="1">
      <c r="A2488" s="258"/>
      <c r="B2488" s="261"/>
      <c r="C2488" s="259"/>
      <c r="D2488" s="259"/>
      <c r="E2488" s="259"/>
      <c r="F2488" s="260"/>
      <c r="G2488" s="260"/>
      <c r="H2488" s="262"/>
      <c r="I2488" s="260"/>
    </row>
    <row r="2489" spans="1:9" s="222" customFormat="1">
      <c r="A2489" s="258"/>
      <c r="B2489" s="261"/>
      <c r="C2489" s="259"/>
      <c r="D2489" s="259"/>
      <c r="E2489" s="259"/>
      <c r="F2489" s="260"/>
      <c r="G2489" s="260"/>
      <c r="H2489" s="262"/>
      <c r="I2489" s="260"/>
    </row>
    <row r="2490" spans="1:9" s="222" customFormat="1">
      <c r="A2490" s="258"/>
      <c r="B2490" s="261"/>
      <c r="C2490" s="259"/>
      <c r="D2490" s="259"/>
      <c r="E2490" s="259"/>
      <c r="F2490" s="260"/>
      <c r="G2490" s="260"/>
      <c r="H2490" s="262"/>
      <c r="I2490" s="260"/>
    </row>
    <row r="2491" spans="1:9" s="222" customFormat="1">
      <c r="A2491" s="258"/>
      <c r="B2491" s="261"/>
      <c r="C2491" s="259"/>
      <c r="D2491" s="259"/>
      <c r="E2491" s="259"/>
      <c r="F2491" s="260"/>
      <c r="G2491" s="260"/>
      <c r="H2491" s="262"/>
      <c r="I2491" s="260"/>
    </row>
    <row r="2492" spans="1:9" s="222" customFormat="1">
      <c r="A2492" s="258"/>
      <c r="B2492" s="261"/>
      <c r="C2492" s="259"/>
      <c r="D2492" s="259"/>
      <c r="E2492" s="259"/>
      <c r="F2492" s="260"/>
      <c r="G2492" s="260"/>
      <c r="H2492" s="262"/>
      <c r="I2492" s="260"/>
    </row>
    <row r="2493" spans="1:9" s="222" customFormat="1">
      <c r="A2493" s="258"/>
      <c r="B2493" s="261"/>
      <c r="C2493" s="259"/>
      <c r="D2493" s="259"/>
      <c r="E2493" s="259"/>
      <c r="F2493" s="260"/>
      <c r="G2493" s="260"/>
      <c r="H2493" s="262"/>
      <c r="I2493" s="260"/>
    </row>
    <row r="2494" spans="1:9" s="222" customFormat="1">
      <c r="A2494" s="258"/>
      <c r="B2494" s="261"/>
      <c r="C2494" s="259"/>
      <c r="D2494" s="259"/>
      <c r="E2494" s="259"/>
      <c r="F2494" s="260"/>
      <c r="G2494" s="260"/>
      <c r="H2494" s="262"/>
      <c r="I2494" s="260"/>
    </row>
    <row r="2495" spans="1:9" s="222" customFormat="1">
      <c r="A2495" s="258"/>
      <c r="B2495" s="261"/>
      <c r="C2495" s="259"/>
      <c r="D2495" s="259"/>
      <c r="E2495" s="259"/>
      <c r="F2495" s="260"/>
      <c r="G2495" s="260"/>
      <c r="H2495" s="262"/>
      <c r="I2495" s="260"/>
    </row>
    <row r="2496" spans="1:9" s="222" customFormat="1">
      <c r="A2496" s="258"/>
      <c r="B2496" s="261"/>
      <c r="C2496" s="259"/>
      <c r="D2496" s="259"/>
      <c r="E2496" s="259"/>
      <c r="F2496" s="260"/>
      <c r="G2496" s="260"/>
      <c r="H2496" s="262"/>
      <c r="I2496" s="260"/>
    </row>
    <row r="2497" spans="1:9" s="222" customFormat="1">
      <c r="A2497" s="258"/>
      <c r="B2497" s="261"/>
      <c r="C2497" s="259"/>
      <c r="D2497" s="259"/>
      <c r="E2497" s="259"/>
      <c r="F2497" s="260"/>
      <c r="G2497" s="260"/>
      <c r="H2497" s="262"/>
      <c r="I2497" s="260"/>
    </row>
    <row r="2498" spans="1:9" s="222" customFormat="1">
      <c r="A2498" s="258"/>
      <c r="B2498" s="261"/>
      <c r="C2498" s="259"/>
      <c r="D2498" s="259"/>
      <c r="E2498" s="259"/>
      <c r="F2498" s="260"/>
      <c r="G2498" s="260"/>
      <c r="H2498" s="262"/>
      <c r="I2498" s="260"/>
    </row>
    <row r="2499" spans="1:9" s="222" customFormat="1">
      <c r="A2499" s="258"/>
      <c r="B2499" s="261"/>
      <c r="C2499" s="259"/>
      <c r="D2499" s="259"/>
      <c r="E2499" s="259"/>
      <c r="F2499" s="260"/>
      <c r="G2499" s="260"/>
      <c r="H2499" s="262"/>
      <c r="I2499" s="260"/>
    </row>
    <row r="2500" spans="1:9" s="222" customFormat="1">
      <c r="A2500" s="258"/>
      <c r="B2500" s="261"/>
      <c r="C2500" s="259"/>
      <c r="D2500" s="259"/>
      <c r="E2500" s="259"/>
      <c r="F2500" s="260"/>
      <c r="G2500" s="260"/>
      <c r="H2500" s="262"/>
      <c r="I2500" s="260"/>
    </row>
    <row r="2501" spans="1:9" s="222" customFormat="1">
      <c r="A2501" s="258"/>
      <c r="B2501" s="261"/>
      <c r="C2501" s="259"/>
      <c r="D2501" s="259"/>
      <c r="E2501" s="259"/>
      <c r="F2501" s="260"/>
      <c r="G2501" s="260"/>
      <c r="H2501" s="262"/>
      <c r="I2501" s="260"/>
    </row>
    <row r="2502" spans="1:9" s="222" customFormat="1">
      <c r="A2502" s="258"/>
      <c r="B2502" s="261"/>
      <c r="C2502" s="259"/>
      <c r="D2502" s="259"/>
      <c r="E2502" s="259"/>
      <c r="F2502" s="260"/>
      <c r="G2502" s="260"/>
      <c r="H2502" s="262"/>
      <c r="I2502" s="260"/>
    </row>
    <row r="2503" spans="1:9" s="222" customFormat="1">
      <c r="A2503" s="258"/>
      <c r="B2503" s="261"/>
      <c r="C2503" s="259"/>
      <c r="D2503" s="259"/>
      <c r="E2503" s="259"/>
      <c r="F2503" s="260"/>
      <c r="G2503" s="260"/>
      <c r="H2503" s="262"/>
      <c r="I2503" s="260"/>
    </row>
    <row r="2504" spans="1:9" s="222" customFormat="1">
      <c r="A2504" s="258"/>
      <c r="B2504" s="261"/>
      <c r="C2504" s="259"/>
      <c r="D2504" s="259"/>
      <c r="E2504" s="259"/>
      <c r="F2504" s="260"/>
      <c r="G2504" s="260"/>
      <c r="H2504" s="262"/>
      <c r="I2504" s="260"/>
    </row>
    <row r="2505" spans="1:9" s="222" customFormat="1">
      <c r="A2505" s="258"/>
      <c r="B2505" s="261"/>
      <c r="C2505" s="259"/>
      <c r="D2505" s="259"/>
      <c r="E2505" s="259"/>
      <c r="F2505" s="260"/>
      <c r="G2505" s="260"/>
      <c r="H2505" s="262"/>
      <c r="I2505" s="260"/>
    </row>
    <row r="2506" spans="1:9" s="222" customFormat="1">
      <c r="A2506" s="258"/>
      <c r="B2506" s="261"/>
      <c r="C2506" s="259"/>
      <c r="D2506" s="259"/>
      <c r="E2506" s="259"/>
      <c r="F2506" s="260"/>
      <c r="G2506" s="260"/>
      <c r="H2506" s="262"/>
      <c r="I2506" s="260"/>
    </row>
    <row r="2507" spans="1:9" s="222" customFormat="1">
      <c r="A2507" s="258"/>
      <c r="B2507" s="261"/>
      <c r="C2507" s="259"/>
      <c r="D2507" s="259"/>
      <c r="E2507" s="259"/>
      <c r="F2507" s="260"/>
      <c r="G2507" s="260"/>
      <c r="H2507" s="262"/>
      <c r="I2507" s="260"/>
    </row>
    <row r="2508" spans="1:9" s="222" customFormat="1">
      <c r="A2508" s="258"/>
      <c r="B2508" s="261"/>
      <c r="C2508" s="259"/>
      <c r="D2508" s="259"/>
      <c r="E2508" s="259"/>
      <c r="F2508" s="260"/>
      <c r="G2508" s="260"/>
      <c r="H2508" s="262"/>
      <c r="I2508" s="260"/>
    </row>
    <row r="2509" spans="1:9" s="222" customFormat="1">
      <c r="A2509" s="258"/>
      <c r="B2509" s="261"/>
      <c r="C2509" s="259"/>
      <c r="D2509" s="259"/>
      <c r="E2509" s="259"/>
      <c r="F2509" s="260"/>
      <c r="G2509" s="260"/>
      <c r="H2509" s="262"/>
      <c r="I2509" s="260"/>
    </row>
    <row r="2510" spans="1:9" s="222" customFormat="1">
      <c r="A2510" s="258"/>
      <c r="B2510" s="261"/>
      <c r="C2510" s="259"/>
      <c r="D2510" s="259"/>
      <c r="E2510" s="259"/>
      <c r="F2510" s="260"/>
      <c r="G2510" s="260"/>
      <c r="H2510" s="262"/>
      <c r="I2510" s="260"/>
    </row>
    <row r="2511" spans="1:9" s="222" customFormat="1">
      <c r="A2511" s="258"/>
      <c r="B2511" s="261"/>
      <c r="C2511" s="259"/>
      <c r="D2511" s="259"/>
      <c r="E2511" s="259"/>
      <c r="F2511" s="260"/>
      <c r="G2511" s="260"/>
      <c r="H2511" s="262"/>
      <c r="I2511" s="260"/>
    </row>
    <row r="2512" spans="1:9" s="222" customFormat="1">
      <c r="A2512" s="258"/>
      <c r="B2512" s="261"/>
      <c r="C2512" s="259"/>
      <c r="D2512" s="259"/>
      <c r="E2512" s="259"/>
      <c r="F2512" s="260"/>
      <c r="G2512" s="260"/>
      <c r="H2512" s="262"/>
      <c r="I2512" s="260"/>
    </row>
    <row r="2513" spans="1:9" s="222" customFormat="1">
      <c r="A2513" s="258"/>
      <c r="B2513" s="261"/>
      <c r="C2513" s="259"/>
      <c r="D2513" s="259"/>
      <c r="E2513" s="259"/>
      <c r="F2513" s="260"/>
      <c r="G2513" s="260"/>
      <c r="H2513" s="262"/>
      <c r="I2513" s="260"/>
    </row>
    <row r="2514" spans="1:9" s="222" customFormat="1">
      <c r="A2514" s="258"/>
      <c r="B2514" s="261"/>
      <c r="C2514" s="259"/>
      <c r="D2514" s="259"/>
      <c r="E2514" s="259"/>
      <c r="F2514" s="260"/>
      <c r="G2514" s="260"/>
      <c r="H2514" s="262"/>
      <c r="I2514" s="260"/>
    </row>
    <row r="2515" spans="1:9" s="222" customFormat="1">
      <c r="A2515" s="258"/>
      <c r="B2515" s="261"/>
      <c r="C2515" s="259"/>
      <c r="D2515" s="259"/>
      <c r="E2515" s="259"/>
      <c r="F2515" s="260"/>
      <c r="G2515" s="260"/>
      <c r="H2515" s="262"/>
      <c r="I2515" s="260"/>
    </row>
    <row r="2516" spans="1:9" s="222" customFormat="1">
      <c r="A2516" s="258"/>
      <c r="B2516" s="261"/>
      <c r="C2516" s="259"/>
      <c r="D2516" s="259"/>
      <c r="E2516" s="259"/>
      <c r="F2516" s="260"/>
      <c r="G2516" s="260"/>
      <c r="H2516" s="262"/>
      <c r="I2516" s="260"/>
    </row>
    <row r="2517" spans="1:9" s="222" customFormat="1">
      <c r="A2517" s="258"/>
      <c r="B2517" s="261"/>
      <c r="C2517" s="259"/>
      <c r="D2517" s="259"/>
      <c r="E2517" s="259"/>
      <c r="F2517" s="260"/>
      <c r="G2517" s="260"/>
      <c r="H2517" s="262"/>
      <c r="I2517" s="260"/>
    </row>
    <row r="2518" spans="1:9" s="222" customFormat="1">
      <c r="A2518" s="258"/>
      <c r="B2518" s="261"/>
      <c r="C2518" s="259"/>
      <c r="D2518" s="259"/>
      <c r="E2518" s="259"/>
      <c r="F2518" s="260"/>
      <c r="G2518" s="260"/>
      <c r="H2518" s="262"/>
      <c r="I2518" s="260"/>
    </row>
    <row r="2519" spans="1:9" s="222" customFormat="1">
      <c r="A2519" s="258"/>
      <c r="B2519" s="261"/>
      <c r="C2519" s="259"/>
      <c r="D2519" s="259"/>
      <c r="E2519" s="259"/>
      <c r="F2519" s="260"/>
      <c r="G2519" s="260"/>
      <c r="H2519" s="262"/>
      <c r="I2519" s="260"/>
    </row>
    <row r="2520" spans="1:9" s="222" customFormat="1">
      <c r="A2520" s="258"/>
      <c r="B2520" s="261"/>
      <c r="C2520" s="259"/>
      <c r="D2520" s="259"/>
      <c r="E2520" s="259"/>
      <c r="F2520" s="260"/>
      <c r="G2520" s="260"/>
      <c r="H2520" s="262"/>
      <c r="I2520" s="260"/>
    </row>
    <row r="2521" spans="1:9" s="222" customFormat="1">
      <c r="A2521" s="258"/>
      <c r="B2521" s="261"/>
      <c r="C2521" s="259"/>
      <c r="D2521" s="259"/>
      <c r="E2521" s="259"/>
      <c r="F2521" s="260"/>
      <c r="G2521" s="260"/>
      <c r="H2521" s="262"/>
      <c r="I2521" s="260"/>
    </row>
    <row r="2522" spans="1:9" s="222" customFormat="1">
      <c r="A2522" s="258"/>
      <c r="B2522" s="261"/>
      <c r="C2522" s="259"/>
      <c r="D2522" s="259"/>
      <c r="E2522" s="259"/>
      <c r="F2522" s="260"/>
      <c r="G2522" s="260"/>
      <c r="H2522" s="262"/>
      <c r="I2522" s="260"/>
    </row>
    <row r="2523" spans="1:9" s="222" customFormat="1">
      <c r="A2523" s="258"/>
      <c r="B2523" s="261"/>
      <c r="C2523" s="259"/>
      <c r="D2523" s="259"/>
      <c r="E2523" s="259"/>
      <c r="F2523" s="260"/>
      <c r="G2523" s="260"/>
      <c r="H2523" s="262"/>
      <c r="I2523" s="260"/>
    </row>
    <row r="2524" spans="1:9" s="222" customFormat="1">
      <c r="A2524" s="258"/>
      <c r="B2524" s="261"/>
      <c r="C2524" s="259"/>
      <c r="D2524" s="259"/>
      <c r="E2524" s="259"/>
      <c r="F2524" s="260"/>
      <c r="G2524" s="260"/>
      <c r="H2524" s="262"/>
      <c r="I2524" s="260"/>
    </row>
    <row r="2525" spans="1:9" s="222" customFormat="1">
      <c r="A2525" s="258"/>
      <c r="B2525" s="261"/>
      <c r="C2525" s="259"/>
      <c r="D2525" s="259"/>
      <c r="E2525" s="259"/>
      <c r="F2525" s="260"/>
      <c r="G2525" s="260"/>
      <c r="H2525" s="262"/>
      <c r="I2525" s="260"/>
    </row>
    <row r="2526" spans="1:9" s="222" customFormat="1">
      <c r="A2526" s="258"/>
      <c r="B2526" s="261"/>
      <c r="C2526" s="259"/>
      <c r="D2526" s="259"/>
      <c r="E2526" s="259"/>
      <c r="F2526" s="260"/>
      <c r="G2526" s="260"/>
      <c r="H2526" s="262"/>
      <c r="I2526" s="260"/>
    </row>
    <row r="2527" spans="1:9" s="222" customFormat="1">
      <c r="A2527" s="258"/>
      <c r="B2527" s="261"/>
      <c r="C2527" s="259"/>
      <c r="D2527" s="259"/>
      <c r="E2527" s="259"/>
      <c r="F2527" s="260"/>
      <c r="G2527" s="260"/>
      <c r="H2527" s="262"/>
      <c r="I2527" s="260"/>
    </row>
    <row r="2528" spans="1:9" s="222" customFormat="1">
      <c r="A2528" s="258"/>
      <c r="B2528" s="261"/>
      <c r="C2528" s="259"/>
      <c r="D2528" s="259"/>
      <c r="E2528" s="259"/>
      <c r="F2528" s="260"/>
      <c r="G2528" s="260"/>
      <c r="H2528" s="262"/>
      <c r="I2528" s="260"/>
    </row>
    <row r="2529" spans="1:9" s="222" customFormat="1">
      <c r="A2529" s="258"/>
      <c r="B2529" s="261"/>
      <c r="C2529" s="259"/>
      <c r="D2529" s="259"/>
      <c r="E2529" s="259"/>
      <c r="F2529" s="260"/>
      <c r="G2529" s="260"/>
      <c r="H2529" s="262"/>
      <c r="I2529" s="260"/>
    </row>
    <row r="2530" spans="1:9" s="222" customFormat="1">
      <c r="A2530" s="258"/>
      <c r="B2530" s="261"/>
      <c r="C2530" s="259"/>
      <c r="D2530" s="259"/>
      <c r="E2530" s="259"/>
      <c r="F2530" s="260"/>
      <c r="G2530" s="260"/>
      <c r="H2530" s="262"/>
      <c r="I2530" s="260"/>
    </row>
    <row r="2531" spans="1:9" s="222" customFormat="1">
      <c r="A2531" s="258"/>
      <c r="B2531" s="261"/>
      <c r="C2531" s="259"/>
      <c r="D2531" s="259"/>
      <c r="E2531" s="259"/>
      <c r="F2531" s="260"/>
      <c r="G2531" s="260"/>
      <c r="H2531" s="262"/>
      <c r="I2531" s="260"/>
    </row>
    <row r="2532" spans="1:9" s="222" customFormat="1">
      <c r="A2532" s="258"/>
      <c r="B2532" s="261"/>
      <c r="C2532" s="259"/>
      <c r="D2532" s="259"/>
      <c r="E2532" s="259"/>
      <c r="F2532" s="260"/>
      <c r="G2532" s="260"/>
      <c r="H2532" s="262"/>
      <c r="I2532" s="260"/>
    </row>
    <row r="2533" spans="1:9" s="222" customFormat="1">
      <c r="A2533" s="258"/>
      <c r="B2533" s="261"/>
      <c r="C2533" s="259"/>
      <c r="D2533" s="259"/>
      <c r="E2533" s="259"/>
      <c r="F2533" s="260"/>
      <c r="G2533" s="260"/>
      <c r="H2533" s="262"/>
      <c r="I2533" s="260"/>
    </row>
    <row r="2534" spans="1:9" s="222" customFormat="1">
      <c r="A2534" s="258"/>
      <c r="B2534" s="261"/>
      <c r="C2534" s="259"/>
      <c r="D2534" s="259"/>
      <c r="E2534" s="259"/>
      <c r="F2534" s="260"/>
      <c r="G2534" s="260"/>
      <c r="H2534" s="262"/>
      <c r="I2534" s="260"/>
    </row>
    <row r="2535" spans="1:9" s="222" customFormat="1">
      <c r="A2535" s="258"/>
      <c r="B2535" s="261"/>
      <c r="C2535" s="259"/>
      <c r="D2535" s="259"/>
      <c r="E2535" s="259"/>
      <c r="F2535" s="260"/>
      <c r="G2535" s="260"/>
      <c r="H2535" s="262"/>
      <c r="I2535" s="260"/>
    </row>
    <row r="2536" spans="1:9" s="222" customFormat="1">
      <c r="A2536" s="258"/>
      <c r="B2536" s="261"/>
      <c r="C2536" s="259"/>
      <c r="D2536" s="259"/>
      <c r="E2536" s="259"/>
      <c r="F2536" s="260"/>
      <c r="G2536" s="260"/>
      <c r="H2536" s="262"/>
      <c r="I2536" s="260"/>
    </row>
    <row r="2537" spans="1:9" s="222" customFormat="1">
      <c r="A2537" s="258"/>
      <c r="B2537" s="261"/>
      <c r="C2537" s="259"/>
      <c r="D2537" s="259"/>
      <c r="E2537" s="259"/>
      <c r="F2537" s="260"/>
      <c r="G2537" s="260"/>
      <c r="H2537" s="262"/>
      <c r="I2537" s="260"/>
    </row>
    <row r="2538" spans="1:9" s="222" customFormat="1">
      <c r="A2538" s="258"/>
      <c r="B2538" s="261"/>
      <c r="C2538" s="259"/>
      <c r="D2538" s="259"/>
      <c r="E2538" s="259"/>
      <c r="F2538" s="260"/>
      <c r="G2538" s="260"/>
      <c r="H2538" s="262"/>
      <c r="I2538" s="260"/>
    </row>
    <row r="2539" spans="1:9" s="222" customFormat="1">
      <c r="A2539" s="258"/>
      <c r="B2539" s="261"/>
      <c r="C2539" s="259"/>
      <c r="D2539" s="259"/>
      <c r="E2539" s="259"/>
      <c r="F2539" s="260"/>
      <c r="G2539" s="260"/>
      <c r="H2539" s="262"/>
      <c r="I2539" s="260"/>
    </row>
    <row r="2540" spans="1:9" s="222" customFormat="1">
      <c r="A2540" s="258"/>
      <c r="B2540" s="261"/>
      <c r="C2540" s="259"/>
      <c r="D2540" s="259"/>
      <c r="E2540" s="259"/>
      <c r="F2540" s="260"/>
      <c r="G2540" s="260"/>
      <c r="H2540" s="262"/>
      <c r="I2540" s="260"/>
    </row>
    <row r="2541" spans="1:9" s="222" customFormat="1">
      <c r="A2541" s="258"/>
      <c r="B2541" s="261"/>
      <c r="C2541" s="259"/>
      <c r="D2541" s="259"/>
      <c r="E2541" s="259"/>
      <c r="F2541" s="260"/>
      <c r="G2541" s="260"/>
      <c r="H2541" s="262"/>
      <c r="I2541" s="260"/>
    </row>
    <row r="2542" spans="1:9" s="222" customFormat="1">
      <c r="A2542" s="258"/>
      <c r="B2542" s="261"/>
      <c r="C2542" s="259"/>
      <c r="D2542" s="259"/>
      <c r="E2542" s="259"/>
      <c r="F2542" s="260"/>
      <c r="G2542" s="260"/>
      <c r="H2542" s="262"/>
      <c r="I2542" s="260"/>
    </row>
    <row r="2543" spans="1:9" s="222" customFormat="1">
      <c r="A2543" s="258"/>
      <c r="B2543" s="261"/>
      <c r="C2543" s="259"/>
      <c r="D2543" s="259"/>
      <c r="E2543" s="259"/>
      <c r="F2543" s="260"/>
      <c r="G2543" s="260"/>
      <c r="H2543" s="262"/>
      <c r="I2543" s="260"/>
    </row>
    <row r="2544" spans="1:9" s="222" customFormat="1">
      <c r="A2544" s="258"/>
      <c r="B2544" s="261"/>
      <c r="C2544" s="259"/>
      <c r="D2544" s="259"/>
      <c r="E2544" s="259"/>
      <c r="F2544" s="260"/>
      <c r="G2544" s="260"/>
      <c r="H2544" s="262"/>
      <c r="I2544" s="260"/>
    </row>
    <row r="2545" spans="1:9" s="222" customFormat="1">
      <c r="A2545" s="258"/>
      <c r="B2545" s="261"/>
      <c r="C2545" s="259"/>
      <c r="D2545" s="259"/>
      <c r="E2545" s="259"/>
      <c r="F2545" s="260"/>
      <c r="G2545" s="260"/>
      <c r="H2545" s="262"/>
      <c r="I2545" s="260"/>
    </row>
    <row r="2546" spans="1:9" s="222" customFormat="1">
      <c r="A2546" s="258"/>
      <c r="B2546" s="261"/>
      <c r="C2546" s="259"/>
      <c r="D2546" s="259"/>
      <c r="E2546" s="259"/>
      <c r="F2546" s="260"/>
      <c r="G2546" s="260"/>
      <c r="H2546" s="262"/>
      <c r="I2546" s="260"/>
    </row>
    <row r="2547" spans="1:9" s="222" customFormat="1">
      <c r="A2547" s="258"/>
      <c r="B2547" s="261"/>
      <c r="C2547" s="259"/>
      <c r="D2547" s="259"/>
      <c r="E2547" s="259"/>
      <c r="F2547" s="260"/>
      <c r="G2547" s="260"/>
      <c r="H2547" s="262"/>
      <c r="I2547" s="260"/>
    </row>
    <row r="2548" spans="1:9" s="222" customFormat="1">
      <c r="A2548" s="258"/>
      <c r="B2548" s="261"/>
      <c r="C2548" s="259"/>
      <c r="D2548" s="259"/>
      <c r="E2548" s="259"/>
      <c r="F2548" s="260"/>
      <c r="G2548" s="260"/>
      <c r="H2548" s="262"/>
      <c r="I2548" s="260"/>
    </row>
    <row r="2549" spans="1:9" s="222" customFormat="1">
      <c r="A2549" s="258"/>
      <c r="B2549" s="261"/>
      <c r="C2549" s="259"/>
      <c r="D2549" s="259"/>
      <c r="E2549" s="259"/>
      <c r="F2549" s="260"/>
      <c r="G2549" s="260"/>
      <c r="H2549" s="262"/>
      <c r="I2549" s="260"/>
    </row>
    <row r="2550" spans="1:9" s="222" customFormat="1">
      <c r="A2550" s="258"/>
      <c r="B2550" s="261"/>
      <c r="C2550" s="259"/>
      <c r="D2550" s="259"/>
      <c r="E2550" s="259"/>
      <c r="F2550" s="260"/>
      <c r="G2550" s="260"/>
      <c r="H2550" s="262"/>
      <c r="I2550" s="260"/>
    </row>
    <row r="2551" spans="1:9" s="222" customFormat="1">
      <c r="A2551" s="258"/>
      <c r="B2551" s="261"/>
      <c r="C2551" s="259"/>
      <c r="D2551" s="259"/>
      <c r="E2551" s="259"/>
      <c r="F2551" s="260"/>
      <c r="G2551" s="260"/>
      <c r="H2551" s="262"/>
      <c r="I2551" s="260"/>
    </row>
    <row r="2552" spans="1:9" s="222" customFormat="1">
      <c r="A2552" s="258"/>
      <c r="B2552" s="261"/>
      <c r="C2552" s="259"/>
      <c r="D2552" s="259"/>
      <c r="E2552" s="259"/>
      <c r="F2552" s="260"/>
      <c r="G2552" s="260"/>
      <c r="H2552" s="262"/>
      <c r="I2552" s="260"/>
    </row>
    <row r="2553" spans="1:9" s="222" customFormat="1">
      <c r="A2553" s="258"/>
      <c r="B2553" s="261"/>
      <c r="C2553" s="259"/>
      <c r="D2553" s="259"/>
      <c r="E2553" s="259"/>
      <c r="F2553" s="260"/>
      <c r="G2553" s="260"/>
      <c r="H2553" s="262"/>
      <c r="I2553" s="260"/>
    </row>
    <row r="2554" spans="1:9" s="222" customFormat="1">
      <c r="A2554" s="258"/>
      <c r="B2554" s="261"/>
      <c r="C2554" s="259"/>
      <c r="D2554" s="259"/>
      <c r="E2554" s="259"/>
      <c r="F2554" s="260"/>
      <c r="G2554" s="260"/>
      <c r="H2554" s="262"/>
      <c r="I2554" s="260"/>
    </row>
    <row r="2555" spans="1:9" s="222" customFormat="1">
      <c r="A2555" s="258"/>
      <c r="B2555" s="261"/>
      <c r="C2555" s="259"/>
      <c r="D2555" s="259"/>
      <c r="E2555" s="259"/>
      <c r="F2555" s="260"/>
      <c r="G2555" s="260"/>
      <c r="H2555" s="262"/>
      <c r="I2555" s="260"/>
    </row>
    <row r="2556" spans="1:9" s="222" customFormat="1">
      <c r="A2556" s="258"/>
      <c r="B2556" s="261"/>
      <c r="C2556" s="259"/>
      <c r="D2556" s="259"/>
      <c r="E2556" s="259"/>
      <c r="F2556" s="260"/>
      <c r="G2556" s="260"/>
      <c r="H2556" s="262"/>
      <c r="I2556" s="260"/>
    </row>
    <row r="2557" spans="1:9" s="222" customFormat="1">
      <c r="A2557" s="258"/>
      <c r="B2557" s="261"/>
      <c r="C2557" s="259"/>
      <c r="D2557" s="259"/>
      <c r="E2557" s="259"/>
      <c r="F2557" s="260"/>
      <c r="G2557" s="260"/>
      <c r="H2557" s="262"/>
      <c r="I2557" s="260"/>
    </row>
    <row r="2558" spans="1:9" s="222" customFormat="1">
      <c r="A2558" s="258"/>
      <c r="B2558" s="261"/>
      <c r="C2558" s="259"/>
      <c r="D2558" s="259"/>
      <c r="E2558" s="259"/>
      <c r="F2558" s="260"/>
      <c r="G2558" s="260"/>
      <c r="H2558" s="262"/>
      <c r="I2558" s="260"/>
    </row>
    <row r="2559" spans="1:9" s="222" customFormat="1">
      <c r="A2559" s="258"/>
      <c r="B2559" s="261"/>
      <c r="C2559" s="259"/>
      <c r="D2559" s="259"/>
      <c r="E2559" s="259"/>
      <c r="F2559" s="260"/>
      <c r="G2559" s="260"/>
      <c r="H2559" s="262"/>
      <c r="I2559" s="260"/>
    </row>
    <row r="2560" spans="1:9" s="222" customFormat="1">
      <c r="A2560" s="258"/>
      <c r="B2560" s="261"/>
      <c r="C2560" s="259"/>
      <c r="D2560" s="259"/>
      <c r="E2560" s="259"/>
      <c r="F2560" s="260"/>
      <c r="G2560" s="260"/>
      <c r="H2560" s="262"/>
      <c r="I2560" s="260"/>
    </row>
    <row r="2561" spans="1:9" s="222" customFormat="1">
      <c r="A2561" s="258"/>
      <c r="B2561" s="261"/>
      <c r="C2561" s="259"/>
      <c r="D2561" s="259"/>
      <c r="E2561" s="259"/>
      <c r="F2561" s="260"/>
      <c r="G2561" s="260"/>
      <c r="H2561" s="262"/>
      <c r="I2561" s="260"/>
    </row>
    <row r="2562" spans="1:9" s="222" customFormat="1">
      <c r="A2562" s="258"/>
      <c r="B2562" s="261"/>
      <c r="C2562" s="259"/>
      <c r="D2562" s="259"/>
      <c r="E2562" s="259"/>
      <c r="F2562" s="260"/>
      <c r="G2562" s="260"/>
      <c r="H2562" s="262"/>
      <c r="I2562" s="260"/>
    </row>
    <row r="2563" spans="1:9" s="222" customFormat="1">
      <c r="A2563" s="258"/>
      <c r="B2563" s="261"/>
      <c r="C2563" s="259"/>
      <c r="D2563" s="259"/>
      <c r="E2563" s="259"/>
      <c r="F2563" s="260"/>
      <c r="G2563" s="260"/>
      <c r="H2563" s="262"/>
      <c r="I2563" s="260"/>
    </row>
    <row r="2564" spans="1:9" s="222" customFormat="1">
      <c r="A2564" s="258"/>
      <c r="B2564" s="261"/>
      <c r="C2564" s="259"/>
      <c r="D2564" s="259"/>
      <c r="E2564" s="259"/>
      <c r="F2564" s="260"/>
      <c r="G2564" s="260"/>
      <c r="H2564" s="262"/>
      <c r="I2564" s="260"/>
    </row>
    <row r="2565" spans="1:9" s="222" customFormat="1">
      <c r="A2565" s="258"/>
      <c r="B2565" s="261"/>
      <c r="C2565" s="259"/>
      <c r="D2565" s="259"/>
      <c r="E2565" s="259"/>
      <c r="F2565" s="260"/>
      <c r="G2565" s="260"/>
      <c r="H2565" s="262"/>
      <c r="I2565" s="260"/>
    </row>
    <row r="2566" spans="1:9" s="222" customFormat="1">
      <c r="A2566" s="258"/>
      <c r="B2566" s="261"/>
      <c r="C2566" s="259"/>
      <c r="D2566" s="259"/>
      <c r="E2566" s="259"/>
      <c r="F2566" s="260"/>
      <c r="G2566" s="260"/>
      <c r="H2566" s="262"/>
      <c r="I2566" s="260"/>
    </row>
    <row r="2567" spans="1:9" s="222" customFormat="1">
      <c r="A2567" s="258"/>
      <c r="B2567" s="261"/>
      <c r="C2567" s="259"/>
      <c r="D2567" s="259"/>
      <c r="E2567" s="259"/>
      <c r="F2567" s="260"/>
      <c r="G2567" s="260"/>
      <c r="H2567" s="262"/>
      <c r="I2567" s="260"/>
    </row>
    <row r="2568" spans="1:9" s="222" customFormat="1">
      <c r="A2568" s="258"/>
      <c r="B2568" s="261"/>
      <c r="C2568" s="259"/>
      <c r="D2568" s="259"/>
      <c r="E2568" s="259"/>
      <c r="F2568" s="260"/>
      <c r="G2568" s="260"/>
      <c r="H2568" s="262"/>
      <c r="I2568" s="260"/>
    </row>
    <row r="2569" spans="1:9" s="222" customFormat="1">
      <c r="A2569" s="258"/>
      <c r="B2569" s="261"/>
      <c r="C2569" s="259"/>
      <c r="D2569" s="259"/>
      <c r="E2569" s="259"/>
      <c r="F2569" s="260"/>
      <c r="G2569" s="260"/>
      <c r="H2569" s="262"/>
      <c r="I2569" s="260"/>
    </row>
    <row r="2570" spans="1:9" s="222" customFormat="1">
      <c r="A2570" s="258"/>
      <c r="B2570" s="261"/>
      <c r="C2570" s="259"/>
      <c r="D2570" s="259"/>
      <c r="E2570" s="259"/>
      <c r="F2570" s="260"/>
      <c r="G2570" s="260"/>
      <c r="H2570" s="262"/>
      <c r="I2570" s="260"/>
    </row>
    <row r="2571" spans="1:9" s="222" customFormat="1">
      <c r="A2571" s="258"/>
      <c r="B2571" s="261"/>
      <c r="C2571" s="259"/>
      <c r="D2571" s="259"/>
      <c r="E2571" s="259"/>
      <c r="F2571" s="260"/>
      <c r="G2571" s="260"/>
      <c r="H2571" s="262"/>
      <c r="I2571" s="260"/>
    </row>
    <row r="2572" spans="1:9" s="222" customFormat="1">
      <c r="A2572" s="258"/>
      <c r="B2572" s="261"/>
      <c r="C2572" s="259"/>
      <c r="D2572" s="259"/>
      <c r="E2572" s="259"/>
      <c r="F2572" s="260"/>
      <c r="G2572" s="260"/>
      <c r="H2572" s="262"/>
      <c r="I2572" s="260"/>
    </row>
    <row r="2573" spans="1:9" s="222" customFormat="1">
      <c r="A2573" s="258"/>
      <c r="B2573" s="261"/>
      <c r="C2573" s="259"/>
      <c r="D2573" s="259"/>
      <c r="E2573" s="259"/>
      <c r="F2573" s="260"/>
      <c r="G2573" s="260"/>
      <c r="H2573" s="262"/>
      <c r="I2573" s="260"/>
    </row>
    <row r="2574" spans="1:9" s="222" customFormat="1">
      <c r="A2574" s="258"/>
      <c r="B2574" s="261"/>
      <c r="C2574" s="259"/>
      <c r="D2574" s="259"/>
      <c r="E2574" s="259"/>
      <c r="F2574" s="260"/>
      <c r="G2574" s="260"/>
      <c r="H2574" s="262"/>
      <c r="I2574" s="260"/>
    </row>
    <row r="2575" spans="1:9" s="222" customFormat="1">
      <c r="A2575" s="258"/>
      <c r="B2575" s="261"/>
      <c r="C2575" s="259"/>
      <c r="D2575" s="259"/>
      <c r="E2575" s="259"/>
      <c r="F2575" s="260"/>
      <c r="G2575" s="260"/>
      <c r="H2575" s="262"/>
      <c r="I2575" s="260"/>
    </row>
    <row r="2576" spans="1:9" s="222" customFormat="1">
      <c r="A2576" s="258"/>
      <c r="B2576" s="261"/>
      <c r="C2576" s="259"/>
      <c r="D2576" s="259"/>
      <c r="E2576" s="259"/>
      <c r="F2576" s="260"/>
      <c r="G2576" s="260"/>
      <c r="H2576" s="262"/>
      <c r="I2576" s="260"/>
    </row>
    <row r="2577" spans="1:9" s="222" customFormat="1">
      <c r="A2577" s="258"/>
      <c r="B2577" s="261"/>
      <c r="C2577" s="259"/>
      <c r="D2577" s="259"/>
      <c r="E2577" s="259"/>
      <c r="F2577" s="260"/>
      <c r="G2577" s="260"/>
      <c r="H2577" s="262"/>
      <c r="I2577" s="260"/>
    </row>
    <row r="2578" spans="1:9" s="222" customFormat="1">
      <c r="A2578" s="258"/>
      <c r="B2578" s="261"/>
      <c r="C2578" s="259"/>
      <c r="D2578" s="259"/>
      <c r="E2578" s="259"/>
      <c r="F2578" s="260"/>
      <c r="G2578" s="260"/>
      <c r="H2578" s="262"/>
      <c r="I2578" s="260"/>
    </row>
    <row r="2579" spans="1:9" s="222" customFormat="1">
      <c r="A2579" s="258"/>
      <c r="B2579" s="261"/>
      <c r="C2579" s="259"/>
      <c r="D2579" s="259"/>
      <c r="E2579" s="259"/>
      <c r="F2579" s="260"/>
      <c r="G2579" s="260"/>
      <c r="H2579" s="262"/>
      <c r="I2579" s="260"/>
    </row>
    <row r="2580" spans="1:9" s="222" customFormat="1">
      <c r="A2580" s="258"/>
      <c r="B2580" s="261"/>
      <c r="C2580" s="259"/>
      <c r="D2580" s="259"/>
      <c r="E2580" s="259"/>
      <c r="F2580" s="260"/>
      <c r="G2580" s="260"/>
      <c r="H2580" s="262"/>
      <c r="I2580" s="260"/>
    </row>
    <row r="2581" spans="1:9" s="222" customFormat="1">
      <c r="A2581" s="258"/>
      <c r="B2581" s="261"/>
      <c r="C2581" s="259"/>
      <c r="D2581" s="259"/>
      <c r="E2581" s="259"/>
      <c r="F2581" s="260"/>
      <c r="G2581" s="260"/>
      <c r="H2581" s="262"/>
      <c r="I2581" s="260"/>
    </row>
    <row r="2582" spans="1:9" s="222" customFormat="1">
      <c r="A2582" s="258"/>
      <c r="B2582" s="261"/>
      <c r="C2582" s="259"/>
      <c r="D2582" s="259"/>
      <c r="E2582" s="259"/>
      <c r="F2582" s="260"/>
      <c r="G2582" s="260"/>
      <c r="H2582" s="262"/>
      <c r="I2582" s="260"/>
    </row>
    <row r="2583" spans="1:9" s="222" customFormat="1">
      <c r="A2583" s="258"/>
      <c r="B2583" s="261"/>
      <c r="C2583" s="259"/>
      <c r="D2583" s="259"/>
      <c r="E2583" s="259"/>
      <c r="F2583" s="260"/>
      <c r="G2583" s="260"/>
      <c r="H2583" s="262"/>
      <c r="I2583" s="260"/>
    </row>
    <row r="2584" spans="1:9" s="222" customFormat="1">
      <c r="A2584" s="258"/>
      <c r="B2584" s="261"/>
      <c r="C2584" s="259"/>
      <c r="D2584" s="259"/>
      <c r="E2584" s="259"/>
      <c r="F2584" s="260"/>
      <c r="G2584" s="260"/>
      <c r="H2584" s="262"/>
      <c r="I2584" s="260"/>
    </row>
    <row r="2585" spans="1:9" s="222" customFormat="1">
      <c r="A2585" s="258"/>
      <c r="B2585" s="261"/>
      <c r="C2585" s="259"/>
      <c r="D2585" s="259"/>
      <c r="E2585" s="259"/>
      <c r="F2585" s="260"/>
      <c r="G2585" s="260"/>
      <c r="H2585" s="262"/>
      <c r="I2585" s="260"/>
    </row>
    <row r="2586" spans="1:9" s="222" customFormat="1">
      <c r="A2586" s="258"/>
      <c r="B2586" s="261"/>
      <c r="C2586" s="259"/>
      <c r="D2586" s="259"/>
      <c r="E2586" s="259"/>
      <c r="F2586" s="260"/>
      <c r="G2586" s="260"/>
      <c r="H2586" s="262"/>
      <c r="I2586" s="260"/>
    </row>
    <row r="2587" spans="1:9" s="222" customFormat="1">
      <c r="A2587" s="258"/>
      <c r="B2587" s="261"/>
      <c r="C2587" s="259"/>
      <c r="D2587" s="259"/>
      <c r="E2587" s="259"/>
      <c r="F2587" s="260"/>
      <c r="G2587" s="260"/>
      <c r="H2587" s="262"/>
      <c r="I2587" s="260"/>
    </row>
    <row r="2588" spans="1:9" s="222" customFormat="1">
      <c r="A2588" s="258"/>
      <c r="B2588" s="261"/>
      <c r="C2588" s="259"/>
      <c r="D2588" s="259"/>
      <c r="E2588" s="259"/>
      <c r="F2588" s="260"/>
      <c r="G2588" s="260"/>
      <c r="H2588" s="262"/>
      <c r="I2588" s="260"/>
    </row>
    <row r="2589" spans="1:9" s="222" customFormat="1">
      <c r="A2589" s="258"/>
      <c r="B2589" s="261"/>
      <c r="C2589" s="259"/>
      <c r="D2589" s="259"/>
      <c r="E2589" s="259"/>
      <c r="F2589" s="260"/>
      <c r="G2589" s="260"/>
      <c r="H2589" s="262"/>
      <c r="I2589" s="260"/>
    </row>
    <row r="2590" spans="1:9" s="222" customFormat="1">
      <c r="A2590" s="258"/>
      <c r="B2590" s="261"/>
      <c r="C2590" s="259"/>
      <c r="D2590" s="259"/>
      <c r="E2590" s="259"/>
      <c r="F2590" s="260"/>
      <c r="G2590" s="260"/>
      <c r="H2590" s="262"/>
      <c r="I2590" s="260"/>
    </row>
    <row r="2591" spans="1:9" s="222" customFormat="1">
      <c r="A2591" s="258"/>
      <c r="B2591" s="261"/>
      <c r="C2591" s="259"/>
      <c r="D2591" s="259"/>
      <c r="E2591" s="259"/>
      <c r="F2591" s="260"/>
      <c r="G2591" s="260"/>
      <c r="H2591" s="262"/>
      <c r="I2591" s="260"/>
    </row>
    <row r="2592" spans="1:9" s="222" customFormat="1">
      <c r="A2592" s="258"/>
      <c r="B2592" s="261"/>
      <c r="C2592" s="259"/>
      <c r="D2592" s="259"/>
      <c r="E2592" s="259"/>
      <c r="F2592" s="260"/>
      <c r="G2592" s="260"/>
      <c r="H2592" s="262"/>
      <c r="I2592" s="260"/>
    </row>
    <row r="2593" spans="1:9" s="222" customFormat="1">
      <c r="A2593" s="258"/>
      <c r="B2593" s="261"/>
      <c r="C2593" s="259"/>
      <c r="D2593" s="259"/>
      <c r="E2593" s="259"/>
      <c r="F2593" s="260"/>
      <c r="G2593" s="260"/>
      <c r="H2593" s="262"/>
      <c r="I2593" s="260"/>
    </row>
    <row r="2594" spans="1:9" s="222" customFormat="1">
      <c r="A2594" s="258"/>
      <c r="B2594" s="261"/>
      <c r="C2594" s="259"/>
      <c r="D2594" s="259"/>
      <c r="E2594" s="259"/>
      <c r="F2594" s="260"/>
      <c r="G2594" s="260"/>
      <c r="H2594" s="262"/>
      <c r="I2594" s="260"/>
    </row>
    <row r="2595" spans="1:9" s="222" customFormat="1">
      <c r="A2595" s="258"/>
      <c r="B2595" s="261"/>
      <c r="C2595" s="259"/>
      <c r="D2595" s="259"/>
      <c r="E2595" s="259"/>
      <c r="F2595" s="260"/>
      <c r="G2595" s="260"/>
      <c r="H2595" s="262"/>
      <c r="I2595" s="260"/>
    </row>
    <row r="2596" spans="1:9" s="222" customFormat="1">
      <c r="A2596" s="258"/>
      <c r="B2596" s="261"/>
      <c r="C2596" s="259"/>
      <c r="D2596" s="259"/>
      <c r="E2596" s="259"/>
      <c r="F2596" s="260"/>
      <c r="G2596" s="260"/>
      <c r="H2596" s="262"/>
      <c r="I2596" s="260"/>
    </row>
    <row r="2597" spans="1:9" s="222" customFormat="1">
      <c r="A2597" s="258"/>
      <c r="B2597" s="261"/>
      <c r="C2597" s="259"/>
      <c r="D2597" s="259"/>
      <c r="E2597" s="259"/>
      <c r="F2597" s="260"/>
      <c r="G2597" s="260"/>
      <c r="H2597" s="262"/>
      <c r="I2597" s="260"/>
    </row>
    <row r="2598" spans="1:9" s="222" customFormat="1">
      <c r="A2598" s="258"/>
      <c r="B2598" s="261"/>
      <c r="C2598" s="259"/>
      <c r="D2598" s="259"/>
      <c r="E2598" s="259"/>
      <c r="F2598" s="260"/>
      <c r="G2598" s="260"/>
      <c r="H2598" s="262"/>
      <c r="I2598" s="260"/>
    </row>
    <row r="2599" spans="1:9" s="222" customFormat="1">
      <c r="A2599" s="258"/>
      <c r="B2599" s="261"/>
      <c r="C2599" s="259"/>
      <c r="D2599" s="259"/>
      <c r="E2599" s="259"/>
      <c r="F2599" s="260"/>
      <c r="G2599" s="260"/>
      <c r="H2599" s="262"/>
      <c r="I2599" s="260"/>
    </row>
    <row r="2600" spans="1:9" s="222" customFormat="1">
      <c r="A2600" s="258"/>
      <c r="B2600" s="261"/>
      <c r="C2600" s="259"/>
      <c r="D2600" s="259"/>
      <c r="E2600" s="259"/>
      <c r="F2600" s="260"/>
      <c r="G2600" s="260"/>
      <c r="H2600" s="262"/>
      <c r="I2600" s="260"/>
    </row>
    <row r="2601" spans="1:9" s="222" customFormat="1">
      <c r="A2601" s="258"/>
      <c r="B2601" s="261"/>
      <c r="C2601" s="259"/>
      <c r="D2601" s="259"/>
      <c r="E2601" s="259"/>
      <c r="F2601" s="260"/>
      <c r="G2601" s="260"/>
      <c r="H2601" s="262"/>
      <c r="I2601" s="260"/>
    </row>
    <row r="2602" spans="1:9" s="222" customFormat="1">
      <c r="A2602" s="258"/>
      <c r="B2602" s="261"/>
      <c r="C2602" s="259"/>
      <c r="D2602" s="259"/>
      <c r="E2602" s="259"/>
      <c r="F2602" s="260"/>
      <c r="G2602" s="260"/>
      <c r="H2602" s="262"/>
      <c r="I2602" s="260"/>
    </row>
    <row r="2603" spans="1:9" s="222" customFormat="1">
      <c r="A2603" s="258"/>
      <c r="B2603" s="261"/>
      <c r="C2603" s="259"/>
      <c r="D2603" s="259"/>
      <c r="E2603" s="259"/>
      <c r="F2603" s="260"/>
      <c r="G2603" s="260"/>
      <c r="H2603" s="262"/>
      <c r="I2603" s="260"/>
    </row>
    <row r="2604" spans="1:9" s="222" customFormat="1">
      <c r="A2604" s="258"/>
      <c r="B2604" s="261"/>
      <c r="C2604" s="259"/>
      <c r="D2604" s="259"/>
      <c r="E2604" s="259"/>
      <c r="F2604" s="260"/>
      <c r="G2604" s="260"/>
      <c r="H2604" s="262"/>
      <c r="I2604" s="260"/>
    </row>
    <row r="2605" spans="1:9" s="222" customFormat="1">
      <c r="A2605" s="258"/>
      <c r="B2605" s="261"/>
      <c r="C2605" s="259"/>
      <c r="D2605" s="259"/>
      <c r="E2605" s="259"/>
      <c r="F2605" s="260"/>
      <c r="G2605" s="260"/>
      <c r="H2605" s="262"/>
      <c r="I2605" s="260"/>
    </row>
    <row r="2606" spans="1:9" s="222" customFormat="1">
      <c r="A2606" s="258"/>
      <c r="B2606" s="261"/>
      <c r="C2606" s="259"/>
      <c r="D2606" s="259"/>
      <c r="E2606" s="259"/>
      <c r="F2606" s="260"/>
      <c r="G2606" s="260"/>
      <c r="H2606" s="262"/>
      <c r="I2606" s="260"/>
    </row>
    <row r="2607" spans="1:9" s="222" customFormat="1">
      <c r="A2607" s="258"/>
      <c r="B2607" s="261"/>
      <c r="C2607" s="259"/>
      <c r="D2607" s="259"/>
      <c r="E2607" s="259"/>
      <c r="F2607" s="260"/>
      <c r="G2607" s="260"/>
      <c r="H2607" s="262"/>
      <c r="I2607" s="260"/>
    </row>
    <row r="2608" spans="1:9" s="222" customFormat="1">
      <c r="A2608" s="258"/>
      <c r="B2608" s="261"/>
      <c r="C2608" s="259"/>
      <c r="D2608" s="259"/>
      <c r="E2608" s="259"/>
      <c r="F2608" s="260"/>
      <c r="G2608" s="260"/>
      <c r="H2608" s="262"/>
      <c r="I2608" s="260"/>
    </row>
    <row r="2609" spans="1:9" s="222" customFormat="1">
      <c r="A2609" s="258"/>
      <c r="B2609" s="261"/>
      <c r="C2609" s="259"/>
      <c r="D2609" s="259"/>
      <c r="E2609" s="259"/>
      <c r="F2609" s="260"/>
      <c r="G2609" s="260"/>
      <c r="H2609" s="262"/>
      <c r="I2609" s="260"/>
    </row>
    <row r="2610" spans="1:9" s="222" customFormat="1">
      <c r="A2610" s="258"/>
      <c r="B2610" s="261"/>
      <c r="C2610" s="259"/>
      <c r="D2610" s="259"/>
      <c r="E2610" s="259"/>
      <c r="F2610" s="260"/>
      <c r="G2610" s="260"/>
      <c r="H2610" s="262"/>
      <c r="I2610" s="260"/>
    </row>
    <row r="2611" spans="1:9" s="222" customFormat="1">
      <c r="A2611" s="258"/>
      <c r="B2611" s="261"/>
      <c r="C2611" s="259"/>
      <c r="D2611" s="259"/>
      <c r="E2611" s="259"/>
      <c r="F2611" s="260"/>
      <c r="G2611" s="260"/>
      <c r="H2611" s="262"/>
      <c r="I2611" s="260"/>
    </row>
    <row r="2612" spans="1:9" s="222" customFormat="1">
      <c r="A2612" s="258"/>
      <c r="B2612" s="261"/>
      <c r="C2612" s="259"/>
      <c r="D2612" s="259"/>
      <c r="E2612" s="259"/>
      <c r="F2612" s="260"/>
      <c r="G2612" s="260"/>
      <c r="H2612" s="262"/>
      <c r="I2612" s="260"/>
    </row>
    <row r="2613" spans="1:9" s="222" customFormat="1">
      <c r="A2613" s="258"/>
      <c r="B2613" s="261"/>
      <c r="C2613" s="259"/>
      <c r="D2613" s="259"/>
      <c r="E2613" s="259"/>
      <c r="F2613" s="260"/>
      <c r="G2613" s="260"/>
      <c r="H2613" s="262"/>
      <c r="I2613" s="260"/>
    </row>
    <row r="2614" spans="1:9" s="222" customFormat="1">
      <c r="A2614" s="258"/>
      <c r="B2614" s="261"/>
      <c r="C2614" s="259"/>
      <c r="D2614" s="259"/>
      <c r="E2614" s="259"/>
      <c r="F2614" s="260"/>
      <c r="G2614" s="260"/>
      <c r="H2614" s="262"/>
      <c r="I2614" s="260"/>
    </row>
    <row r="2615" spans="1:9" s="222" customFormat="1">
      <c r="A2615" s="258"/>
      <c r="B2615" s="261"/>
      <c r="C2615" s="259"/>
      <c r="D2615" s="259"/>
      <c r="E2615" s="259"/>
      <c r="F2615" s="260"/>
      <c r="G2615" s="260"/>
      <c r="H2615" s="262"/>
      <c r="I2615" s="260"/>
    </row>
    <row r="2616" spans="1:9" s="222" customFormat="1">
      <c r="A2616" s="258"/>
      <c r="B2616" s="261"/>
      <c r="C2616" s="259"/>
      <c r="D2616" s="259"/>
      <c r="E2616" s="259"/>
      <c r="F2616" s="260"/>
      <c r="G2616" s="260"/>
      <c r="H2616" s="262"/>
      <c r="I2616" s="260"/>
    </row>
    <row r="2617" spans="1:9" s="222" customFormat="1">
      <c r="A2617" s="258"/>
      <c r="B2617" s="261"/>
      <c r="C2617" s="259"/>
      <c r="D2617" s="259"/>
      <c r="E2617" s="259"/>
      <c r="F2617" s="260"/>
      <c r="G2617" s="260"/>
      <c r="H2617" s="262"/>
      <c r="I2617" s="260"/>
    </row>
    <row r="2618" spans="1:9" s="222" customFormat="1">
      <c r="A2618" s="258"/>
      <c r="B2618" s="261"/>
      <c r="C2618" s="259"/>
      <c r="D2618" s="259"/>
      <c r="E2618" s="259"/>
      <c r="F2618" s="260"/>
      <c r="G2618" s="260"/>
      <c r="H2618" s="262"/>
      <c r="I2618" s="260"/>
    </row>
    <row r="2619" spans="1:9" s="222" customFormat="1">
      <c r="A2619" s="258"/>
      <c r="B2619" s="261"/>
      <c r="C2619" s="259"/>
      <c r="D2619" s="259"/>
      <c r="E2619" s="259"/>
      <c r="F2619" s="260"/>
      <c r="G2619" s="260"/>
      <c r="H2619" s="262"/>
      <c r="I2619" s="260"/>
    </row>
    <row r="2620" spans="1:9" s="222" customFormat="1">
      <c r="A2620" s="258"/>
      <c r="B2620" s="261"/>
      <c r="C2620" s="259"/>
      <c r="D2620" s="259"/>
      <c r="E2620" s="259"/>
      <c r="F2620" s="260"/>
      <c r="G2620" s="260"/>
      <c r="H2620" s="262"/>
      <c r="I2620" s="260"/>
    </row>
    <row r="2621" spans="1:9" s="222" customFormat="1">
      <c r="A2621" s="258"/>
      <c r="B2621" s="261"/>
      <c r="C2621" s="259"/>
      <c r="D2621" s="259"/>
      <c r="E2621" s="259"/>
      <c r="F2621" s="260"/>
      <c r="G2621" s="260"/>
      <c r="H2621" s="262"/>
      <c r="I2621" s="260"/>
    </row>
    <row r="2622" spans="1:9" s="222" customFormat="1">
      <c r="A2622" s="258"/>
      <c r="B2622" s="261"/>
      <c r="C2622" s="259"/>
      <c r="D2622" s="259"/>
      <c r="E2622" s="259"/>
      <c r="F2622" s="260"/>
      <c r="G2622" s="260"/>
      <c r="H2622" s="262"/>
      <c r="I2622" s="260"/>
    </row>
    <row r="2623" spans="1:9" s="222" customFormat="1">
      <c r="A2623" s="258"/>
      <c r="B2623" s="261"/>
      <c r="C2623" s="259"/>
      <c r="D2623" s="259"/>
      <c r="E2623" s="259"/>
      <c r="F2623" s="260"/>
      <c r="G2623" s="260"/>
      <c r="H2623" s="262"/>
      <c r="I2623" s="260"/>
    </row>
    <row r="2624" spans="1:9" s="222" customFormat="1">
      <c r="A2624" s="258"/>
      <c r="B2624" s="261"/>
      <c r="C2624" s="259"/>
      <c r="D2624" s="259"/>
      <c r="E2624" s="259"/>
      <c r="F2624" s="260"/>
      <c r="G2624" s="260"/>
      <c r="H2624" s="262"/>
      <c r="I2624" s="260"/>
    </row>
    <row r="2625" spans="1:9" s="222" customFormat="1">
      <c r="A2625" s="258"/>
      <c r="B2625" s="261"/>
      <c r="C2625" s="259"/>
      <c r="D2625" s="259"/>
      <c r="E2625" s="259"/>
      <c r="F2625" s="260"/>
      <c r="G2625" s="260"/>
      <c r="H2625" s="262"/>
      <c r="I2625" s="260"/>
    </row>
    <row r="2626" spans="1:9" s="222" customFormat="1">
      <c r="A2626" s="258"/>
      <c r="B2626" s="261"/>
      <c r="C2626" s="259"/>
      <c r="D2626" s="259"/>
      <c r="E2626" s="259"/>
      <c r="F2626" s="260"/>
      <c r="G2626" s="260"/>
      <c r="H2626" s="262"/>
      <c r="I2626" s="260"/>
    </row>
    <row r="2627" spans="1:9" s="222" customFormat="1">
      <c r="A2627" s="258"/>
      <c r="B2627" s="261"/>
      <c r="C2627" s="259"/>
      <c r="D2627" s="259"/>
      <c r="E2627" s="259"/>
      <c r="F2627" s="260"/>
      <c r="G2627" s="260"/>
      <c r="H2627" s="262"/>
      <c r="I2627" s="260"/>
    </row>
    <row r="2628" spans="1:9" s="222" customFormat="1">
      <c r="A2628" s="258"/>
      <c r="B2628" s="261"/>
      <c r="C2628" s="259"/>
      <c r="D2628" s="259"/>
      <c r="E2628" s="259"/>
      <c r="F2628" s="260"/>
      <c r="G2628" s="260"/>
      <c r="H2628" s="262"/>
      <c r="I2628" s="260"/>
    </row>
    <row r="2629" spans="1:9" s="222" customFormat="1">
      <c r="A2629" s="258"/>
      <c r="B2629" s="261"/>
      <c r="C2629" s="259"/>
      <c r="D2629" s="259"/>
      <c r="E2629" s="259"/>
      <c r="F2629" s="260"/>
      <c r="G2629" s="260"/>
      <c r="H2629" s="262"/>
      <c r="I2629" s="260"/>
    </row>
    <row r="2630" spans="1:9" s="222" customFormat="1">
      <c r="A2630" s="258"/>
      <c r="B2630" s="261"/>
      <c r="C2630" s="259"/>
      <c r="D2630" s="259"/>
      <c r="E2630" s="259"/>
      <c r="F2630" s="260"/>
      <c r="G2630" s="260"/>
      <c r="H2630" s="262"/>
      <c r="I2630" s="260"/>
    </row>
    <row r="2631" spans="1:9" s="222" customFormat="1">
      <c r="A2631" s="258"/>
      <c r="B2631" s="261"/>
      <c r="C2631" s="259"/>
      <c r="D2631" s="259"/>
      <c r="E2631" s="259"/>
      <c r="F2631" s="260"/>
      <c r="G2631" s="260"/>
      <c r="H2631" s="262"/>
      <c r="I2631" s="260"/>
    </row>
    <row r="2632" spans="1:9" s="222" customFormat="1">
      <c r="A2632" s="258"/>
      <c r="B2632" s="261"/>
      <c r="C2632" s="259"/>
      <c r="D2632" s="259"/>
      <c r="E2632" s="259"/>
      <c r="F2632" s="260"/>
      <c r="G2632" s="260"/>
      <c r="H2632" s="262"/>
      <c r="I2632" s="260"/>
    </row>
    <row r="2633" spans="1:9" s="222" customFormat="1">
      <c r="A2633" s="258"/>
      <c r="B2633" s="261"/>
      <c r="C2633" s="259"/>
      <c r="D2633" s="259"/>
      <c r="E2633" s="259"/>
      <c r="F2633" s="260"/>
      <c r="G2633" s="260"/>
      <c r="H2633" s="262"/>
      <c r="I2633" s="260"/>
    </row>
    <row r="2634" spans="1:9" s="222" customFormat="1">
      <c r="A2634" s="258"/>
      <c r="B2634" s="261"/>
      <c r="C2634" s="259"/>
      <c r="D2634" s="259"/>
      <c r="E2634" s="259"/>
      <c r="F2634" s="260"/>
      <c r="G2634" s="260"/>
      <c r="H2634" s="262"/>
      <c r="I2634" s="260"/>
    </row>
    <row r="2635" spans="1:9" s="222" customFormat="1">
      <c r="A2635" s="258"/>
      <c r="B2635" s="261"/>
      <c r="C2635" s="259"/>
      <c r="D2635" s="259"/>
      <c r="E2635" s="259"/>
      <c r="F2635" s="260"/>
      <c r="G2635" s="260"/>
      <c r="H2635" s="262"/>
      <c r="I2635" s="260"/>
    </row>
    <row r="2636" spans="1:9" s="222" customFormat="1">
      <c r="A2636" s="258"/>
      <c r="B2636" s="261"/>
      <c r="C2636" s="259"/>
      <c r="D2636" s="259"/>
      <c r="E2636" s="259"/>
      <c r="F2636" s="260"/>
      <c r="G2636" s="260"/>
      <c r="H2636" s="262"/>
      <c r="I2636" s="260"/>
    </row>
    <row r="2637" spans="1:9" s="222" customFormat="1">
      <c r="A2637" s="258"/>
      <c r="B2637" s="261"/>
      <c r="C2637" s="259"/>
      <c r="D2637" s="259"/>
      <c r="E2637" s="259"/>
      <c r="F2637" s="260"/>
      <c r="G2637" s="260"/>
      <c r="H2637" s="262"/>
      <c r="I2637" s="260"/>
    </row>
    <row r="2638" spans="1:9" s="222" customFormat="1">
      <c r="A2638" s="258"/>
      <c r="B2638" s="261"/>
      <c r="C2638" s="259"/>
      <c r="D2638" s="259"/>
      <c r="E2638" s="259"/>
      <c r="F2638" s="260"/>
      <c r="G2638" s="260"/>
      <c r="H2638" s="262"/>
      <c r="I2638" s="260"/>
    </row>
    <row r="2639" spans="1:9" s="222" customFormat="1">
      <c r="A2639" s="258"/>
      <c r="B2639" s="261"/>
      <c r="C2639" s="259"/>
      <c r="D2639" s="259"/>
      <c r="E2639" s="259"/>
      <c r="F2639" s="260"/>
      <c r="G2639" s="260"/>
      <c r="H2639" s="262"/>
      <c r="I2639" s="260"/>
    </row>
    <row r="2640" spans="1:9" s="222" customFormat="1">
      <c r="A2640" s="258"/>
      <c r="B2640" s="261"/>
      <c r="C2640" s="259"/>
      <c r="D2640" s="259"/>
      <c r="E2640" s="259"/>
      <c r="F2640" s="260"/>
      <c r="G2640" s="260"/>
      <c r="H2640" s="262"/>
      <c r="I2640" s="260"/>
    </row>
    <row r="2641" spans="1:9" s="222" customFormat="1">
      <c r="A2641" s="258"/>
      <c r="B2641" s="261"/>
      <c r="C2641" s="259"/>
      <c r="D2641" s="259"/>
      <c r="E2641" s="259"/>
      <c r="F2641" s="260"/>
      <c r="G2641" s="260"/>
      <c r="H2641" s="262"/>
      <c r="I2641" s="260"/>
    </row>
    <row r="2642" spans="1:9" s="222" customFormat="1">
      <c r="A2642" s="258"/>
      <c r="B2642" s="261"/>
      <c r="C2642" s="259"/>
      <c r="D2642" s="259"/>
      <c r="E2642" s="259"/>
      <c r="F2642" s="260"/>
      <c r="G2642" s="260"/>
      <c r="H2642" s="262"/>
      <c r="I2642" s="260"/>
    </row>
    <row r="2643" spans="1:9" s="222" customFormat="1">
      <c r="A2643" s="258"/>
      <c r="B2643" s="261"/>
      <c r="C2643" s="259"/>
      <c r="D2643" s="259"/>
      <c r="E2643" s="259"/>
      <c r="F2643" s="260"/>
      <c r="G2643" s="260"/>
      <c r="H2643" s="262"/>
      <c r="I2643" s="260"/>
    </row>
    <row r="2644" spans="1:9" s="222" customFormat="1">
      <c r="A2644" s="258"/>
      <c r="B2644" s="261"/>
      <c r="C2644" s="259"/>
      <c r="D2644" s="259"/>
      <c r="E2644" s="259"/>
      <c r="F2644" s="260"/>
      <c r="G2644" s="260"/>
      <c r="H2644" s="262"/>
      <c r="I2644" s="260"/>
    </row>
    <row r="2645" spans="1:9" s="222" customFormat="1">
      <c r="A2645" s="258"/>
      <c r="B2645" s="261"/>
      <c r="C2645" s="259"/>
      <c r="D2645" s="259"/>
      <c r="E2645" s="259"/>
      <c r="F2645" s="260"/>
      <c r="G2645" s="260"/>
      <c r="H2645" s="262"/>
      <c r="I2645" s="260"/>
    </row>
    <row r="2646" spans="1:9" s="222" customFormat="1">
      <c r="A2646" s="258"/>
      <c r="B2646" s="261"/>
      <c r="C2646" s="259"/>
      <c r="D2646" s="259"/>
      <c r="E2646" s="259"/>
      <c r="F2646" s="260"/>
      <c r="G2646" s="260"/>
      <c r="H2646" s="262"/>
      <c r="I2646" s="260"/>
    </row>
    <row r="2647" spans="1:9" s="222" customFormat="1">
      <c r="A2647" s="258"/>
      <c r="B2647" s="261"/>
      <c r="C2647" s="259"/>
      <c r="D2647" s="259"/>
      <c r="E2647" s="259"/>
      <c r="F2647" s="260"/>
      <c r="G2647" s="260"/>
      <c r="H2647" s="262"/>
      <c r="I2647" s="260"/>
    </row>
    <row r="2648" spans="1:9" s="222" customFormat="1">
      <c r="A2648" s="258"/>
      <c r="B2648" s="261"/>
      <c r="C2648" s="259"/>
      <c r="D2648" s="259"/>
      <c r="E2648" s="259"/>
      <c r="F2648" s="260"/>
      <c r="G2648" s="260"/>
      <c r="H2648" s="262"/>
      <c r="I2648" s="260"/>
    </row>
    <row r="2649" spans="1:9" s="222" customFormat="1">
      <c r="A2649" s="258"/>
      <c r="B2649" s="261"/>
      <c r="C2649" s="259"/>
      <c r="D2649" s="259"/>
      <c r="E2649" s="259"/>
      <c r="F2649" s="260"/>
      <c r="G2649" s="260"/>
      <c r="H2649" s="262"/>
      <c r="I2649" s="260"/>
    </row>
    <row r="2650" spans="1:9" s="222" customFormat="1">
      <c r="A2650" s="258"/>
      <c r="B2650" s="261"/>
      <c r="C2650" s="259"/>
      <c r="D2650" s="259"/>
      <c r="E2650" s="259"/>
      <c r="F2650" s="260"/>
      <c r="G2650" s="260"/>
      <c r="H2650" s="262"/>
      <c r="I2650" s="260"/>
    </row>
    <row r="2651" spans="1:9" s="222" customFormat="1">
      <c r="A2651" s="258"/>
      <c r="B2651" s="261"/>
      <c r="C2651" s="259"/>
      <c r="D2651" s="259"/>
      <c r="E2651" s="259"/>
      <c r="F2651" s="260"/>
      <c r="G2651" s="260"/>
      <c r="H2651" s="262"/>
      <c r="I2651" s="260"/>
    </row>
    <row r="2652" spans="1:9" s="222" customFormat="1">
      <c r="A2652" s="258"/>
      <c r="B2652" s="261"/>
      <c r="C2652" s="259"/>
      <c r="D2652" s="259"/>
      <c r="E2652" s="259"/>
      <c r="F2652" s="260"/>
      <c r="G2652" s="260"/>
      <c r="H2652" s="262"/>
      <c r="I2652" s="260"/>
    </row>
    <row r="2653" spans="1:9" s="222" customFormat="1">
      <c r="A2653" s="258"/>
      <c r="B2653" s="261"/>
      <c r="C2653" s="259"/>
      <c r="D2653" s="259"/>
      <c r="E2653" s="259"/>
      <c r="F2653" s="260"/>
      <c r="G2653" s="260"/>
      <c r="H2653" s="262"/>
      <c r="I2653" s="260"/>
    </row>
    <row r="2654" spans="1:9" s="222" customFormat="1">
      <c r="A2654" s="258"/>
      <c r="B2654" s="261"/>
      <c r="C2654" s="259"/>
      <c r="D2654" s="259"/>
      <c r="E2654" s="259"/>
      <c r="F2654" s="260"/>
      <c r="G2654" s="260"/>
      <c r="H2654" s="262"/>
      <c r="I2654" s="260"/>
    </row>
    <row r="2655" spans="1:9" s="222" customFormat="1">
      <c r="A2655" s="258"/>
      <c r="B2655" s="261"/>
      <c r="C2655" s="259"/>
      <c r="D2655" s="259"/>
      <c r="E2655" s="259"/>
      <c r="F2655" s="260"/>
      <c r="G2655" s="260"/>
      <c r="H2655" s="262"/>
      <c r="I2655" s="260"/>
    </row>
    <row r="2656" spans="1:9" s="222" customFormat="1">
      <c r="A2656" s="258"/>
      <c r="B2656" s="261"/>
      <c r="C2656" s="259"/>
      <c r="D2656" s="259"/>
      <c r="E2656" s="259"/>
      <c r="F2656" s="260"/>
      <c r="G2656" s="260"/>
      <c r="H2656" s="262"/>
      <c r="I2656" s="260"/>
    </row>
    <row r="2657" spans="1:9" s="222" customFormat="1">
      <c r="A2657" s="258"/>
      <c r="B2657" s="261"/>
      <c r="C2657" s="259"/>
      <c r="D2657" s="259"/>
      <c r="E2657" s="259"/>
      <c r="F2657" s="260"/>
      <c r="G2657" s="260"/>
      <c r="H2657" s="262"/>
      <c r="I2657" s="260"/>
    </row>
    <row r="2658" spans="1:9" s="222" customFormat="1">
      <c r="A2658" s="258"/>
      <c r="B2658" s="261"/>
      <c r="C2658" s="259"/>
      <c r="D2658" s="259"/>
      <c r="E2658" s="259"/>
      <c r="F2658" s="260"/>
      <c r="G2658" s="260"/>
      <c r="H2658" s="262"/>
      <c r="I2658" s="260"/>
    </row>
    <row r="2659" spans="1:9" s="222" customFormat="1">
      <c r="A2659" s="258"/>
      <c r="B2659" s="261"/>
      <c r="C2659" s="259"/>
      <c r="D2659" s="259"/>
      <c r="E2659" s="259"/>
      <c r="F2659" s="260"/>
      <c r="G2659" s="260"/>
      <c r="H2659" s="262"/>
      <c r="I2659" s="260"/>
    </row>
    <row r="2660" spans="1:9" s="222" customFormat="1">
      <c r="A2660" s="258"/>
      <c r="B2660" s="261"/>
      <c r="C2660" s="259"/>
      <c r="D2660" s="259"/>
      <c r="E2660" s="259"/>
      <c r="F2660" s="260"/>
      <c r="G2660" s="260"/>
      <c r="H2660" s="262"/>
      <c r="I2660" s="260"/>
    </row>
    <row r="2661" spans="1:9" s="222" customFormat="1">
      <c r="A2661" s="258"/>
      <c r="B2661" s="261"/>
      <c r="C2661" s="259"/>
      <c r="D2661" s="259"/>
      <c r="E2661" s="259"/>
      <c r="F2661" s="260"/>
      <c r="G2661" s="260"/>
      <c r="H2661" s="262"/>
      <c r="I2661" s="260"/>
    </row>
    <row r="2662" spans="1:9" s="222" customFormat="1">
      <c r="A2662" s="258"/>
      <c r="B2662" s="261"/>
      <c r="C2662" s="259"/>
      <c r="D2662" s="259"/>
      <c r="E2662" s="259"/>
      <c r="F2662" s="260"/>
      <c r="G2662" s="260"/>
      <c r="H2662" s="262"/>
      <c r="I2662" s="260"/>
    </row>
    <row r="2663" spans="1:9" s="222" customFormat="1">
      <c r="A2663" s="258"/>
      <c r="B2663" s="261"/>
      <c r="C2663" s="259"/>
      <c r="D2663" s="259"/>
      <c r="E2663" s="259"/>
      <c r="F2663" s="260"/>
      <c r="G2663" s="260"/>
      <c r="H2663" s="262"/>
      <c r="I2663" s="260"/>
    </row>
    <row r="2664" spans="1:9" s="222" customFormat="1">
      <c r="A2664" s="258"/>
      <c r="B2664" s="261"/>
      <c r="C2664" s="259"/>
      <c r="D2664" s="259"/>
      <c r="E2664" s="259"/>
      <c r="F2664" s="260"/>
      <c r="G2664" s="260"/>
      <c r="H2664" s="262"/>
      <c r="I2664" s="260"/>
    </row>
    <row r="2665" spans="1:9" s="222" customFormat="1">
      <c r="A2665" s="258"/>
      <c r="B2665" s="261"/>
      <c r="C2665" s="259"/>
      <c r="D2665" s="259"/>
      <c r="E2665" s="259"/>
      <c r="F2665" s="260"/>
      <c r="G2665" s="260"/>
      <c r="H2665" s="262"/>
      <c r="I2665" s="260"/>
    </row>
    <row r="2666" spans="1:9" s="222" customFormat="1">
      <c r="A2666" s="258"/>
      <c r="B2666" s="261"/>
      <c r="C2666" s="259"/>
      <c r="D2666" s="259"/>
      <c r="E2666" s="259"/>
      <c r="F2666" s="260"/>
      <c r="G2666" s="260"/>
      <c r="H2666" s="262"/>
      <c r="I2666" s="260"/>
    </row>
    <row r="2667" spans="1:9" s="222" customFormat="1">
      <c r="A2667" s="258"/>
      <c r="B2667" s="261"/>
      <c r="C2667" s="259"/>
      <c r="D2667" s="259"/>
      <c r="E2667" s="259"/>
      <c r="F2667" s="260"/>
      <c r="G2667" s="260"/>
      <c r="H2667" s="262"/>
      <c r="I2667" s="260"/>
    </row>
    <row r="2668" spans="1:9" s="222" customFormat="1">
      <c r="A2668" s="258"/>
      <c r="B2668" s="261"/>
      <c r="C2668" s="259"/>
      <c r="D2668" s="259"/>
      <c r="E2668" s="259"/>
      <c r="F2668" s="260"/>
      <c r="G2668" s="260"/>
      <c r="H2668" s="262"/>
      <c r="I2668" s="260"/>
    </row>
    <row r="2669" spans="1:9" s="222" customFormat="1">
      <c r="A2669" s="258"/>
      <c r="B2669" s="261"/>
      <c r="C2669" s="259"/>
      <c r="D2669" s="259"/>
      <c r="E2669" s="259"/>
      <c r="F2669" s="260"/>
      <c r="G2669" s="260"/>
      <c r="H2669" s="262"/>
      <c r="I2669" s="260"/>
    </row>
    <row r="2670" spans="1:9" s="222" customFormat="1">
      <c r="A2670" s="258"/>
      <c r="B2670" s="261"/>
      <c r="C2670" s="259"/>
      <c r="D2670" s="259"/>
      <c r="E2670" s="259"/>
      <c r="F2670" s="260"/>
      <c r="G2670" s="260"/>
      <c r="H2670" s="262"/>
      <c r="I2670" s="260"/>
    </row>
    <row r="2671" spans="1:9" s="222" customFormat="1">
      <c r="A2671" s="258"/>
      <c r="B2671" s="261"/>
      <c r="C2671" s="259"/>
      <c r="D2671" s="259"/>
      <c r="E2671" s="259"/>
      <c r="F2671" s="260"/>
      <c r="G2671" s="260"/>
      <c r="H2671" s="262"/>
      <c r="I2671" s="260"/>
    </row>
    <row r="2672" spans="1:9" s="222" customFormat="1">
      <c r="A2672" s="258"/>
      <c r="B2672" s="261"/>
      <c r="C2672" s="259"/>
      <c r="D2672" s="259"/>
      <c r="E2672" s="259"/>
      <c r="F2672" s="260"/>
      <c r="G2672" s="260"/>
      <c r="H2672" s="262"/>
      <c r="I2672" s="260"/>
    </row>
    <row r="2673" spans="1:9" s="222" customFormat="1">
      <c r="A2673" s="258"/>
      <c r="B2673" s="261"/>
      <c r="C2673" s="259"/>
      <c r="D2673" s="259"/>
      <c r="E2673" s="259"/>
      <c r="F2673" s="260"/>
      <c r="G2673" s="260"/>
      <c r="H2673" s="262"/>
      <c r="I2673" s="260"/>
    </row>
    <row r="2674" spans="1:9" s="222" customFormat="1">
      <c r="A2674" s="258"/>
      <c r="B2674" s="261"/>
      <c r="C2674" s="259"/>
      <c r="D2674" s="259"/>
      <c r="E2674" s="259"/>
      <c r="F2674" s="260"/>
      <c r="G2674" s="260"/>
      <c r="H2674" s="262"/>
      <c r="I2674" s="260"/>
    </row>
    <row r="2675" spans="1:9" s="222" customFormat="1">
      <c r="A2675" s="258"/>
      <c r="B2675" s="261"/>
      <c r="C2675" s="259"/>
      <c r="D2675" s="259"/>
      <c r="E2675" s="259"/>
      <c r="F2675" s="260"/>
      <c r="G2675" s="260"/>
      <c r="H2675" s="262"/>
      <c r="I2675" s="260"/>
    </row>
    <row r="2676" spans="1:9" s="222" customFormat="1">
      <c r="A2676" s="258"/>
      <c r="B2676" s="261"/>
      <c r="C2676" s="259"/>
      <c r="D2676" s="259"/>
      <c r="E2676" s="259"/>
      <c r="F2676" s="260"/>
      <c r="G2676" s="260"/>
      <c r="H2676" s="262"/>
      <c r="I2676" s="260"/>
    </row>
    <row r="2677" spans="1:9" s="222" customFormat="1">
      <c r="A2677" s="258"/>
      <c r="B2677" s="261"/>
      <c r="C2677" s="259"/>
      <c r="D2677" s="259"/>
      <c r="E2677" s="259"/>
      <c r="F2677" s="260"/>
      <c r="G2677" s="260"/>
      <c r="H2677" s="262"/>
      <c r="I2677" s="260"/>
    </row>
    <row r="2678" spans="1:9" s="222" customFormat="1">
      <c r="A2678" s="258"/>
      <c r="B2678" s="261"/>
      <c r="C2678" s="259"/>
      <c r="D2678" s="259"/>
      <c r="E2678" s="259"/>
      <c r="F2678" s="260"/>
      <c r="G2678" s="260"/>
      <c r="H2678" s="262"/>
      <c r="I2678" s="260"/>
    </row>
    <row r="2679" spans="1:9" s="222" customFormat="1">
      <c r="A2679" s="258"/>
      <c r="B2679" s="261"/>
      <c r="C2679" s="259"/>
      <c r="D2679" s="259"/>
      <c r="E2679" s="259"/>
      <c r="F2679" s="260"/>
      <c r="G2679" s="260"/>
      <c r="H2679" s="262"/>
      <c r="I2679" s="260"/>
    </row>
    <row r="2680" spans="1:9" s="222" customFormat="1">
      <c r="A2680" s="258"/>
      <c r="B2680" s="261"/>
      <c r="C2680" s="259"/>
      <c r="D2680" s="259"/>
      <c r="E2680" s="259"/>
      <c r="F2680" s="260"/>
      <c r="G2680" s="260"/>
      <c r="H2680" s="262"/>
      <c r="I2680" s="260"/>
    </row>
    <row r="2681" spans="1:9" s="222" customFormat="1">
      <c r="A2681" s="258"/>
      <c r="B2681" s="261"/>
      <c r="C2681" s="259"/>
      <c r="D2681" s="259"/>
      <c r="E2681" s="259"/>
      <c r="F2681" s="260"/>
      <c r="G2681" s="260"/>
      <c r="H2681" s="262"/>
      <c r="I2681" s="260"/>
    </row>
    <row r="2682" spans="1:9" s="222" customFormat="1">
      <c r="A2682" s="258"/>
      <c r="B2682" s="261"/>
      <c r="C2682" s="259"/>
      <c r="D2682" s="259"/>
      <c r="E2682" s="259"/>
      <c r="F2682" s="260"/>
      <c r="G2682" s="260"/>
      <c r="H2682" s="262"/>
      <c r="I2682" s="260"/>
    </row>
    <row r="2683" spans="1:9" s="222" customFormat="1">
      <c r="A2683" s="258"/>
      <c r="B2683" s="261"/>
      <c r="C2683" s="259"/>
      <c r="D2683" s="259"/>
      <c r="E2683" s="259"/>
      <c r="F2683" s="260"/>
      <c r="G2683" s="260"/>
      <c r="H2683" s="262"/>
      <c r="I2683" s="260"/>
    </row>
    <row r="2684" spans="1:9" s="222" customFormat="1">
      <c r="A2684" s="258"/>
      <c r="B2684" s="261"/>
      <c r="C2684" s="259"/>
      <c r="D2684" s="259"/>
      <c r="E2684" s="259"/>
      <c r="F2684" s="260"/>
      <c r="G2684" s="260"/>
      <c r="H2684" s="262"/>
      <c r="I2684" s="260"/>
    </row>
    <row r="2685" spans="1:9" s="222" customFormat="1">
      <c r="A2685" s="258"/>
      <c r="B2685" s="261"/>
      <c r="C2685" s="259"/>
      <c r="D2685" s="259"/>
      <c r="E2685" s="259"/>
      <c r="F2685" s="260"/>
      <c r="G2685" s="260"/>
      <c r="H2685" s="262"/>
      <c r="I2685" s="260"/>
    </row>
    <row r="2686" spans="1:9" s="222" customFormat="1">
      <c r="A2686" s="258"/>
      <c r="B2686" s="261"/>
      <c r="C2686" s="259"/>
      <c r="D2686" s="259"/>
      <c r="E2686" s="259"/>
      <c r="F2686" s="260"/>
      <c r="G2686" s="260"/>
      <c r="H2686" s="262"/>
      <c r="I2686" s="260"/>
    </row>
    <row r="2687" spans="1:9" s="222" customFormat="1">
      <c r="A2687" s="258"/>
      <c r="B2687" s="261"/>
      <c r="C2687" s="259"/>
      <c r="D2687" s="259"/>
      <c r="E2687" s="259"/>
      <c r="F2687" s="260"/>
      <c r="G2687" s="260"/>
      <c r="H2687" s="262"/>
      <c r="I2687" s="260"/>
    </row>
    <row r="2688" spans="1:9" s="222" customFormat="1">
      <c r="A2688" s="258"/>
      <c r="B2688" s="261"/>
      <c r="C2688" s="259"/>
      <c r="D2688" s="259"/>
      <c r="E2688" s="259"/>
      <c r="F2688" s="260"/>
      <c r="G2688" s="260"/>
      <c r="H2688" s="262"/>
      <c r="I2688" s="260"/>
    </row>
    <row r="2689" spans="1:9" s="222" customFormat="1">
      <c r="A2689" s="258"/>
      <c r="B2689" s="261"/>
      <c r="C2689" s="259"/>
      <c r="D2689" s="259"/>
      <c r="E2689" s="259"/>
      <c r="F2689" s="260"/>
      <c r="G2689" s="260"/>
      <c r="H2689" s="262"/>
      <c r="I2689" s="260"/>
    </row>
    <row r="2690" spans="1:9" s="222" customFormat="1">
      <c r="A2690" s="258"/>
      <c r="B2690" s="261"/>
      <c r="C2690" s="259"/>
      <c r="D2690" s="259"/>
      <c r="E2690" s="259"/>
      <c r="F2690" s="260"/>
      <c r="G2690" s="260"/>
      <c r="H2690" s="262"/>
      <c r="I2690" s="260"/>
    </row>
    <row r="2691" spans="1:9" s="222" customFormat="1">
      <c r="A2691" s="258"/>
      <c r="B2691" s="261"/>
      <c r="C2691" s="259"/>
      <c r="D2691" s="259"/>
      <c r="E2691" s="259"/>
      <c r="F2691" s="260"/>
      <c r="G2691" s="260"/>
      <c r="H2691" s="262"/>
      <c r="I2691" s="260"/>
    </row>
    <row r="2692" spans="1:9" s="222" customFormat="1">
      <c r="A2692" s="258"/>
      <c r="B2692" s="261"/>
      <c r="C2692" s="259"/>
      <c r="D2692" s="259"/>
      <c r="E2692" s="259"/>
      <c r="F2692" s="260"/>
      <c r="G2692" s="260"/>
      <c r="H2692" s="262"/>
      <c r="I2692" s="260"/>
    </row>
    <row r="2693" spans="1:9" s="222" customFormat="1">
      <c r="A2693" s="258"/>
      <c r="B2693" s="261"/>
      <c r="C2693" s="259"/>
      <c r="D2693" s="259"/>
      <c r="E2693" s="259"/>
      <c r="F2693" s="260"/>
      <c r="G2693" s="260"/>
      <c r="H2693" s="262"/>
      <c r="I2693" s="260"/>
    </row>
    <row r="2694" spans="1:9" s="222" customFormat="1">
      <c r="A2694" s="258"/>
      <c r="B2694" s="261"/>
      <c r="C2694" s="259"/>
      <c r="D2694" s="259"/>
      <c r="E2694" s="259"/>
      <c r="F2694" s="260"/>
      <c r="G2694" s="260"/>
      <c r="H2694" s="262"/>
      <c r="I2694" s="260"/>
    </row>
    <row r="2695" spans="1:9" s="222" customFormat="1">
      <c r="A2695" s="258"/>
      <c r="B2695" s="261"/>
      <c r="C2695" s="259"/>
      <c r="D2695" s="259"/>
      <c r="E2695" s="259"/>
      <c r="F2695" s="260"/>
      <c r="G2695" s="260"/>
      <c r="H2695" s="262"/>
      <c r="I2695" s="260"/>
    </row>
    <row r="2696" spans="1:9" s="222" customFormat="1">
      <c r="A2696" s="258"/>
      <c r="B2696" s="261"/>
      <c r="C2696" s="259"/>
      <c r="D2696" s="259"/>
      <c r="E2696" s="259"/>
      <c r="F2696" s="260"/>
      <c r="G2696" s="260"/>
      <c r="H2696" s="262"/>
      <c r="I2696" s="260"/>
    </row>
    <row r="2697" spans="1:9" s="222" customFormat="1">
      <c r="A2697" s="258"/>
      <c r="B2697" s="261"/>
      <c r="C2697" s="259"/>
      <c r="D2697" s="259"/>
      <c r="E2697" s="259"/>
      <c r="F2697" s="260"/>
      <c r="G2697" s="260"/>
      <c r="H2697" s="262"/>
      <c r="I2697" s="260"/>
    </row>
    <row r="2698" spans="1:9" s="222" customFormat="1">
      <c r="A2698" s="258"/>
      <c r="B2698" s="261"/>
      <c r="C2698" s="259"/>
      <c r="D2698" s="259"/>
      <c r="E2698" s="259"/>
      <c r="F2698" s="260"/>
      <c r="G2698" s="260"/>
      <c r="H2698" s="262"/>
      <c r="I2698" s="260"/>
    </row>
    <row r="2699" spans="1:9" s="222" customFormat="1">
      <c r="A2699" s="258"/>
      <c r="B2699" s="261"/>
      <c r="C2699" s="259"/>
      <c r="D2699" s="259"/>
      <c r="E2699" s="259"/>
      <c r="F2699" s="260"/>
      <c r="G2699" s="260"/>
      <c r="H2699" s="262"/>
      <c r="I2699" s="260"/>
    </row>
    <row r="2700" spans="1:9" s="222" customFormat="1">
      <c r="A2700" s="258"/>
      <c r="B2700" s="261"/>
      <c r="C2700" s="259"/>
      <c r="D2700" s="259"/>
      <c r="E2700" s="259"/>
      <c r="F2700" s="260"/>
      <c r="G2700" s="260"/>
      <c r="H2700" s="262"/>
      <c r="I2700" s="260"/>
    </row>
    <row r="2701" spans="1:9" s="222" customFormat="1">
      <c r="A2701" s="258"/>
      <c r="B2701" s="261"/>
      <c r="C2701" s="259"/>
      <c r="D2701" s="259"/>
      <c r="E2701" s="259"/>
      <c r="F2701" s="260"/>
      <c r="G2701" s="260"/>
      <c r="H2701" s="262"/>
      <c r="I2701" s="260"/>
    </row>
    <row r="2702" spans="1:9" s="222" customFormat="1">
      <c r="A2702" s="258"/>
      <c r="B2702" s="261"/>
      <c r="C2702" s="259"/>
      <c r="D2702" s="259"/>
      <c r="E2702" s="259"/>
      <c r="F2702" s="260"/>
      <c r="G2702" s="260"/>
      <c r="H2702" s="262"/>
      <c r="I2702" s="260"/>
    </row>
    <row r="2703" spans="1:9" s="222" customFormat="1">
      <c r="A2703" s="258"/>
      <c r="B2703" s="261"/>
      <c r="C2703" s="259"/>
      <c r="D2703" s="259"/>
      <c r="E2703" s="259"/>
      <c r="F2703" s="260"/>
      <c r="G2703" s="260"/>
      <c r="H2703" s="262"/>
      <c r="I2703" s="260"/>
    </row>
    <row r="2704" spans="1:9" s="222" customFormat="1">
      <c r="A2704" s="258"/>
      <c r="B2704" s="261"/>
      <c r="C2704" s="259"/>
      <c r="D2704" s="259"/>
      <c r="E2704" s="259"/>
      <c r="F2704" s="260"/>
      <c r="G2704" s="260"/>
      <c r="H2704" s="262"/>
      <c r="I2704" s="260"/>
    </row>
    <row r="2705" spans="1:9" s="222" customFormat="1">
      <c r="A2705" s="258"/>
      <c r="B2705" s="261"/>
      <c r="C2705" s="259"/>
      <c r="D2705" s="259"/>
      <c r="E2705" s="259"/>
      <c r="F2705" s="260"/>
      <c r="G2705" s="260"/>
      <c r="H2705" s="262"/>
      <c r="I2705" s="260"/>
    </row>
    <row r="2706" spans="1:9" s="222" customFormat="1">
      <c r="A2706" s="258"/>
      <c r="B2706" s="261"/>
      <c r="C2706" s="259"/>
      <c r="D2706" s="259"/>
      <c r="E2706" s="259"/>
      <c r="F2706" s="260"/>
      <c r="G2706" s="260"/>
      <c r="H2706" s="262"/>
      <c r="I2706" s="260"/>
    </row>
    <row r="2707" spans="1:9" s="222" customFormat="1">
      <c r="A2707" s="258"/>
      <c r="B2707" s="261"/>
      <c r="C2707" s="259"/>
      <c r="D2707" s="259"/>
      <c r="E2707" s="259"/>
      <c r="F2707" s="260"/>
      <c r="G2707" s="260"/>
      <c r="H2707" s="262"/>
      <c r="I2707" s="260"/>
    </row>
    <row r="2708" spans="1:9" s="222" customFormat="1">
      <c r="A2708" s="258"/>
      <c r="B2708" s="261"/>
      <c r="C2708" s="259"/>
      <c r="D2708" s="259"/>
      <c r="E2708" s="259"/>
      <c r="F2708" s="260"/>
      <c r="G2708" s="260"/>
      <c r="H2708" s="262"/>
      <c r="I2708" s="260"/>
    </row>
    <row r="2709" spans="1:9" s="222" customFormat="1">
      <c r="A2709" s="258"/>
      <c r="B2709" s="261"/>
      <c r="C2709" s="259"/>
      <c r="D2709" s="259"/>
      <c r="E2709" s="259"/>
      <c r="F2709" s="260"/>
      <c r="G2709" s="260"/>
      <c r="H2709" s="262"/>
      <c r="I2709" s="260"/>
    </row>
    <row r="2710" spans="1:9" s="222" customFormat="1">
      <c r="A2710" s="258"/>
      <c r="B2710" s="261"/>
      <c r="C2710" s="259"/>
      <c r="D2710" s="259"/>
      <c r="E2710" s="259"/>
      <c r="F2710" s="260"/>
      <c r="G2710" s="260"/>
      <c r="H2710" s="262"/>
      <c r="I2710" s="260"/>
    </row>
    <row r="2711" spans="1:9" s="222" customFormat="1">
      <c r="A2711" s="258"/>
      <c r="B2711" s="261"/>
      <c r="C2711" s="259"/>
      <c r="D2711" s="259"/>
      <c r="E2711" s="259"/>
      <c r="F2711" s="260"/>
      <c r="G2711" s="260"/>
      <c r="H2711" s="262"/>
      <c r="I2711" s="260"/>
    </row>
    <row r="2712" spans="1:9" s="222" customFormat="1">
      <c r="A2712" s="258"/>
      <c r="B2712" s="261"/>
      <c r="C2712" s="259"/>
      <c r="D2712" s="259"/>
      <c r="E2712" s="259"/>
      <c r="F2712" s="260"/>
      <c r="G2712" s="260"/>
      <c r="H2712" s="262"/>
      <c r="I2712" s="260"/>
    </row>
    <row r="2713" spans="1:9" s="222" customFormat="1">
      <c r="A2713" s="258"/>
      <c r="B2713" s="261"/>
      <c r="C2713" s="259"/>
      <c r="D2713" s="259"/>
      <c r="E2713" s="259"/>
      <c r="F2713" s="260"/>
      <c r="G2713" s="260"/>
      <c r="H2713" s="262"/>
      <c r="I2713" s="260"/>
    </row>
    <row r="2714" spans="1:9" s="222" customFormat="1">
      <c r="A2714" s="258"/>
      <c r="B2714" s="261"/>
      <c r="C2714" s="259"/>
      <c r="D2714" s="259"/>
      <c r="E2714" s="259"/>
      <c r="F2714" s="260"/>
      <c r="G2714" s="260"/>
      <c r="H2714" s="262"/>
      <c r="I2714" s="260"/>
    </row>
    <row r="2715" spans="1:9" s="222" customFormat="1">
      <c r="A2715" s="258"/>
      <c r="B2715" s="261"/>
      <c r="C2715" s="259"/>
      <c r="D2715" s="259"/>
      <c r="E2715" s="259"/>
      <c r="F2715" s="260"/>
      <c r="G2715" s="260"/>
      <c r="H2715" s="262"/>
      <c r="I2715" s="260"/>
    </row>
    <row r="2716" spans="1:9" s="222" customFormat="1">
      <c r="A2716" s="258"/>
      <c r="B2716" s="261"/>
      <c r="C2716" s="259"/>
      <c r="D2716" s="259"/>
      <c r="E2716" s="259"/>
      <c r="F2716" s="260"/>
      <c r="G2716" s="260"/>
      <c r="H2716" s="262"/>
      <c r="I2716" s="260"/>
    </row>
    <row r="2717" spans="1:9" s="222" customFormat="1">
      <c r="A2717" s="258"/>
      <c r="B2717" s="261"/>
      <c r="C2717" s="259"/>
      <c r="D2717" s="259"/>
      <c r="E2717" s="259"/>
      <c r="F2717" s="260"/>
      <c r="G2717" s="260"/>
      <c r="H2717" s="262"/>
      <c r="I2717" s="260"/>
    </row>
    <row r="2718" spans="1:9" s="222" customFormat="1">
      <c r="A2718" s="258"/>
      <c r="B2718" s="261"/>
      <c r="C2718" s="259"/>
      <c r="D2718" s="259"/>
      <c r="E2718" s="259"/>
      <c r="F2718" s="260"/>
      <c r="G2718" s="260"/>
      <c r="H2718" s="262"/>
      <c r="I2718" s="260"/>
    </row>
    <row r="2719" spans="1:9" s="222" customFormat="1">
      <c r="A2719" s="258"/>
      <c r="B2719" s="261"/>
      <c r="C2719" s="259"/>
      <c r="D2719" s="259"/>
      <c r="E2719" s="259"/>
      <c r="F2719" s="260"/>
      <c r="G2719" s="260"/>
      <c r="H2719" s="262"/>
      <c r="I2719" s="260"/>
    </row>
    <row r="2720" spans="1:9" s="222" customFormat="1">
      <c r="A2720" s="258"/>
      <c r="B2720" s="261"/>
      <c r="C2720" s="259"/>
      <c r="D2720" s="259"/>
      <c r="E2720" s="259"/>
      <c r="F2720" s="260"/>
      <c r="G2720" s="260"/>
      <c r="H2720" s="262"/>
      <c r="I2720" s="260"/>
    </row>
    <row r="2721" spans="1:9" s="222" customFormat="1">
      <c r="A2721" s="258"/>
      <c r="B2721" s="261"/>
      <c r="C2721" s="259"/>
      <c r="D2721" s="259"/>
      <c r="E2721" s="259"/>
      <c r="F2721" s="260"/>
      <c r="G2721" s="260"/>
      <c r="H2721" s="262"/>
      <c r="I2721" s="260"/>
    </row>
    <row r="2722" spans="1:9" s="222" customFormat="1">
      <c r="A2722" s="258"/>
      <c r="B2722" s="261"/>
      <c r="C2722" s="259"/>
      <c r="D2722" s="259"/>
      <c r="E2722" s="259"/>
      <c r="F2722" s="260"/>
      <c r="G2722" s="260"/>
      <c r="H2722" s="262"/>
      <c r="I2722" s="260"/>
    </row>
    <row r="2723" spans="1:9" s="222" customFormat="1">
      <c r="A2723" s="258"/>
      <c r="B2723" s="261"/>
      <c r="C2723" s="259"/>
      <c r="D2723" s="259"/>
      <c r="E2723" s="259"/>
      <c r="F2723" s="260"/>
      <c r="G2723" s="260"/>
      <c r="H2723" s="262"/>
      <c r="I2723" s="260"/>
    </row>
    <row r="2724" spans="1:9" s="222" customFormat="1">
      <c r="A2724" s="258"/>
      <c r="B2724" s="261"/>
      <c r="C2724" s="259"/>
      <c r="D2724" s="259"/>
      <c r="E2724" s="259"/>
      <c r="F2724" s="260"/>
      <c r="G2724" s="260"/>
      <c r="H2724" s="262"/>
      <c r="I2724" s="260"/>
    </row>
    <row r="2725" spans="1:9" s="222" customFormat="1">
      <c r="A2725" s="258"/>
      <c r="B2725" s="261"/>
      <c r="C2725" s="259"/>
      <c r="D2725" s="259"/>
      <c r="E2725" s="259"/>
      <c r="F2725" s="260"/>
      <c r="G2725" s="260"/>
      <c r="H2725" s="262"/>
      <c r="I2725" s="260"/>
    </row>
    <row r="2726" spans="1:9" s="222" customFormat="1">
      <c r="A2726" s="258"/>
      <c r="B2726" s="261"/>
      <c r="C2726" s="259"/>
      <c r="D2726" s="259"/>
      <c r="E2726" s="259"/>
      <c r="F2726" s="260"/>
      <c r="G2726" s="260"/>
      <c r="H2726" s="262"/>
      <c r="I2726" s="260"/>
    </row>
    <row r="2727" spans="1:9" s="222" customFormat="1">
      <c r="A2727" s="258"/>
      <c r="B2727" s="261"/>
      <c r="C2727" s="259"/>
      <c r="D2727" s="259"/>
      <c r="E2727" s="259"/>
      <c r="F2727" s="260"/>
      <c r="G2727" s="260"/>
      <c r="H2727" s="262"/>
      <c r="I2727" s="260"/>
    </row>
    <row r="2728" spans="1:9" s="222" customFormat="1">
      <c r="A2728" s="258"/>
      <c r="B2728" s="261"/>
      <c r="C2728" s="259"/>
      <c r="D2728" s="259"/>
      <c r="E2728" s="259"/>
      <c r="F2728" s="260"/>
      <c r="G2728" s="260"/>
      <c r="H2728" s="262"/>
      <c r="I2728" s="260"/>
    </row>
    <row r="2729" spans="1:9" s="222" customFormat="1">
      <c r="A2729" s="258"/>
      <c r="B2729" s="261"/>
      <c r="C2729" s="259"/>
      <c r="D2729" s="259"/>
      <c r="E2729" s="259"/>
      <c r="F2729" s="260"/>
      <c r="G2729" s="260"/>
      <c r="H2729" s="262"/>
      <c r="I2729" s="260"/>
    </row>
    <row r="2730" spans="1:9" s="222" customFormat="1">
      <c r="A2730" s="258"/>
      <c r="B2730" s="261"/>
      <c r="C2730" s="259"/>
      <c r="D2730" s="259"/>
      <c r="E2730" s="259"/>
      <c r="F2730" s="260"/>
      <c r="G2730" s="260"/>
      <c r="H2730" s="262"/>
      <c r="I2730" s="260"/>
    </row>
    <row r="2731" spans="1:9" s="222" customFormat="1">
      <c r="A2731" s="258"/>
      <c r="B2731" s="261"/>
      <c r="C2731" s="259"/>
      <c r="D2731" s="259"/>
      <c r="E2731" s="259"/>
      <c r="F2731" s="260"/>
      <c r="G2731" s="260"/>
      <c r="H2731" s="262"/>
      <c r="I2731" s="260"/>
    </row>
    <row r="2732" spans="1:9" s="222" customFormat="1">
      <c r="A2732" s="258"/>
      <c r="B2732" s="261"/>
      <c r="C2732" s="259"/>
      <c r="D2732" s="259"/>
      <c r="E2732" s="259"/>
      <c r="F2732" s="260"/>
      <c r="G2732" s="260"/>
      <c r="H2732" s="262"/>
      <c r="I2732" s="260"/>
    </row>
    <row r="2733" spans="1:9" s="222" customFormat="1">
      <c r="A2733" s="258"/>
      <c r="B2733" s="261"/>
      <c r="C2733" s="259"/>
      <c r="D2733" s="259"/>
      <c r="E2733" s="259"/>
      <c r="F2733" s="260"/>
      <c r="G2733" s="260"/>
      <c r="H2733" s="262"/>
      <c r="I2733" s="260"/>
    </row>
    <row r="2734" spans="1:9" s="222" customFormat="1">
      <c r="A2734" s="258"/>
      <c r="B2734" s="261"/>
      <c r="C2734" s="259"/>
      <c r="D2734" s="259"/>
      <c r="E2734" s="259"/>
      <c r="F2734" s="260"/>
      <c r="G2734" s="260"/>
      <c r="H2734" s="262"/>
      <c r="I2734" s="260"/>
    </row>
    <row r="2735" spans="1:9" s="222" customFormat="1">
      <c r="A2735" s="258"/>
      <c r="B2735" s="261"/>
      <c r="C2735" s="259"/>
      <c r="D2735" s="259"/>
      <c r="E2735" s="259"/>
      <c r="F2735" s="260"/>
      <c r="G2735" s="260"/>
      <c r="H2735" s="262"/>
      <c r="I2735" s="260"/>
    </row>
    <row r="2736" spans="1:9" s="222" customFormat="1">
      <c r="A2736" s="258"/>
      <c r="B2736" s="261"/>
      <c r="C2736" s="259"/>
      <c r="D2736" s="259"/>
      <c r="E2736" s="259"/>
      <c r="F2736" s="260"/>
      <c r="G2736" s="260"/>
      <c r="H2736" s="262"/>
      <c r="I2736" s="260"/>
    </row>
    <row r="2737" spans="1:9" s="222" customFormat="1">
      <c r="A2737" s="258"/>
      <c r="B2737" s="261"/>
      <c r="C2737" s="259"/>
      <c r="D2737" s="259"/>
      <c r="E2737" s="259"/>
      <c r="F2737" s="260"/>
      <c r="G2737" s="260"/>
      <c r="H2737" s="262"/>
      <c r="I2737" s="260"/>
    </row>
    <row r="2738" spans="1:9" s="222" customFormat="1">
      <c r="A2738" s="258"/>
      <c r="B2738" s="261"/>
      <c r="C2738" s="259"/>
      <c r="D2738" s="259"/>
      <c r="E2738" s="259"/>
      <c r="F2738" s="260"/>
      <c r="G2738" s="260"/>
      <c r="H2738" s="262"/>
      <c r="I2738" s="260"/>
    </row>
    <row r="2739" spans="1:9" s="222" customFormat="1">
      <c r="A2739" s="258"/>
      <c r="B2739" s="261"/>
      <c r="C2739" s="259"/>
      <c r="D2739" s="259"/>
      <c r="E2739" s="259"/>
      <c r="F2739" s="260"/>
      <c r="G2739" s="260"/>
      <c r="H2739" s="262"/>
      <c r="I2739" s="260"/>
    </row>
    <row r="2740" spans="1:9" s="222" customFormat="1">
      <c r="A2740" s="258"/>
      <c r="B2740" s="261"/>
      <c r="C2740" s="259"/>
      <c r="D2740" s="259"/>
      <c r="E2740" s="259"/>
      <c r="F2740" s="260"/>
      <c r="G2740" s="260"/>
      <c r="H2740" s="262"/>
      <c r="I2740" s="260"/>
    </row>
    <row r="2741" spans="1:9" s="222" customFormat="1">
      <c r="A2741" s="258"/>
      <c r="B2741" s="261"/>
      <c r="C2741" s="259"/>
      <c r="D2741" s="259"/>
      <c r="E2741" s="259"/>
      <c r="F2741" s="260"/>
      <c r="G2741" s="260"/>
      <c r="H2741" s="262"/>
      <c r="I2741" s="260"/>
    </row>
    <row r="2742" spans="1:9" s="222" customFormat="1">
      <c r="A2742" s="258"/>
      <c r="B2742" s="261"/>
      <c r="C2742" s="259"/>
      <c r="D2742" s="259"/>
      <c r="E2742" s="259"/>
      <c r="F2742" s="260"/>
      <c r="G2742" s="260"/>
      <c r="H2742" s="262"/>
      <c r="I2742" s="260"/>
    </row>
    <row r="2743" spans="1:9" s="222" customFormat="1">
      <c r="A2743" s="258"/>
      <c r="B2743" s="261"/>
      <c r="C2743" s="259"/>
      <c r="D2743" s="259"/>
      <c r="E2743" s="259"/>
      <c r="F2743" s="260"/>
      <c r="G2743" s="260"/>
      <c r="H2743" s="262"/>
      <c r="I2743" s="260"/>
    </row>
    <row r="2744" spans="1:9" s="222" customFormat="1">
      <c r="A2744" s="258"/>
      <c r="B2744" s="261"/>
      <c r="C2744" s="259"/>
      <c r="D2744" s="259"/>
      <c r="E2744" s="259"/>
      <c r="F2744" s="260"/>
      <c r="G2744" s="260"/>
      <c r="H2744" s="262"/>
      <c r="I2744" s="260"/>
    </row>
    <row r="2745" spans="1:9" s="222" customFormat="1">
      <c r="A2745" s="258"/>
      <c r="B2745" s="261"/>
      <c r="C2745" s="259"/>
      <c r="D2745" s="259"/>
      <c r="E2745" s="259"/>
      <c r="F2745" s="260"/>
      <c r="G2745" s="260"/>
      <c r="H2745" s="262"/>
      <c r="I2745" s="260"/>
    </row>
    <row r="2746" spans="1:9" s="222" customFormat="1">
      <c r="A2746" s="258"/>
      <c r="B2746" s="261"/>
      <c r="C2746" s="259"/>
      <c r="D2746" s="259"/>
      <c r="E2746" s="259"/>
      <c r="F2746" s="260"/>
      <c r="G2746" s="260"/>
      <c r="H2746" s="262"/>
      <c r="I2746" s="260"/>
    </row>
    <row r="2747" spans="1:9" s="222" customFormat="1">
      <c r="A2747" s="258"/>
      <c r="B2747" s="261"/>
      <c r="C2747" s="259"/>
      <c r="D2747" s="259"/>
      <c r="E2747" s="259"/>
      <c r="F2747" s="260"/>
      <c r="G2747" s="260"/>
      <c r="H2747" s="262"/>
      <c r="I2747" s="260"/>
    </row>
    <row r="2748" spans="1:9" s="222" customFormat="1">
      <c r="A2748" s="258"/>
      <c r="B2748" s="261"/>
      <c r="C2748" s="259"/>
      <c r="D2748" s="259"/>
      <c r="E2748" s="259"/>
      <c r="F2748" s="260"/>
      <c r="G2748" s="260"/>
      <c r="H2748" s="262"/>
      <c r="I2748" s="260"/>
    </row>
    <row r="2749" spans="1:9" s="222" customFormat="1">
      <c r="A2749" s="258"/>
      <c r="B2749" s="261"/>
      <c r="C2749" s="259"/>
      <c r="D2749" s="259"/>
      <c r="E2749" s="259"/>
      <c r="F2749" s="260"/>
      <c r="G2749" s="260"/>
      <c r="H2749" s="262"/>
      <c r="I2749" s="260"/>
    </row>
    <row r="2750" spans="1:9" s="222" customFormat="1">
      <c r="A2750" s="258"/>
      <c r="B2750" s="261"/>
      <c r="C2750" s="259"/>
      <c r="D2750" s="259"/>
      <c r="E2750" s="259"/>
      <c r="F2750" s="260"/>
      <c r="G2750" s="260"/>
      <c r="H2750" s="262"/>
      <c r="I2750" s="260"/>
    </row>
    <row r="2751" spans="1:9" s="222" customFormat="1">
      <c r="A2751" s="258"/>
      <c r="B2751" s="261"/>
      <c r="C2751" s="259"/>
      <c r="D2751" s="259"/>
      <c r="E2751" s="259"/>
      <c r="F2751" s="260"/>
      <c r="G2751" s="260"/>
      <c r="H2751" s="262"/>
      <c r="I2751" s="260"/>
    </row>
    <row r="2752" spans="1:9" s="222" customFormat="1">
      <c r="A2752" s="258"/>
      <c r="B2752" s="261"/>
      <c r="C2752" s="259"/>
      <c r="D2752" s="259"/>
      <c r="E2752" s="259"/>
      <c r="F2752" s="260"/>
      <c r="G2752" s="260"/>
      <c r="H2752" s="262"/>
      <c r="I2752" s="260"/>
    </row>
    <row r="2753" spans="1:9" s="222" customFormat="1">
      <c r="A2753" s="258"/>
      <c r="B2753" s="261"/>
      <c r="C2753" s="259"/>
      <c r="D2753" s="259"/>
      <c r="E2753" s="259"/>
      <c r="F2753" s="260"/>
      <c r="G2753" s="260"/>
      <c r="H2753" s="262"/>
      <c r="I2753" s="260"/>
    </row>
    <row r="2754" spans="1:9" s="222" customFormat="1">
      <c r="A2754" s="258"/>
      <c r="B2754" s="261"/>
      <c r="C2754" s="259"/>
      <c r="D2754" s="259"/>
      <c r="E2754" s="259"/>
      <c r="F2754" s="260"/>
      <c r="G2754" s="260"/>
      <c r="H2754" s="262"/>
      <c r="I2754" s="260"/>
    </row>
    <row r="2755" spans="1:9" s="222" customFormat="1">
      <c r="A2755" s="258"/>
      <c r="B2755" s="261"/>
      <c r="C2755" s="259"/>
      <c r="D2755" s="259"/>
      <c r="E2755" s="259"/>
      <c r="F2755" s="260"/>
      <c r="G2755" s="260"/>
      <c r="H2755" s="262"/>
      <c r="I2755" s="260"/>
    </row>
    <row r="2756" spans="1:9" s="222" customFormat="1">
      <c r="A2756" s="258"/>
      <c r="B2756" s="261"/>
      <c r="C2756" s="259"/>
      <c r="D2756" s="259"/>
      <c r="E2756" s="259"/>
      <c r="F2756" s="260"/>
      <c r="G2756" s="260"/>
      <c r="H2756" s="262"/>
      <c r="I2756" s="260"/>
    </row>
    <row r="2757" spans="1:9" s="222" customFormat="1">
      <c r="A2757" s="258"/>
      <c r="B2757" s="261"/>
      <c r="C2757" s="259"/>
      <c r="D2757" s="259"/>
      <c r="E2757" s="259"/>
      <c r="F2757" s="260"/>
      <c r="G2757" s="260"/>
      <c r="H2757" s="262"/>
      <c r="I2757" s="260"/>
    </row>
    <row r="2758" spans="1:9" s="222" customFormat="1">
      <c r="A2758" s="258"/>
      <c r="B2758" s="261"/>
      <c r="C2758" s="259"/>
      <c r="D2758" s="259"/>
      <c r="E2758" s="259"/>
      <c r="F2758" s="260"/>
      <c r="G2758" s="260"/>
      <c r="H2758" s="262"/>
      <c r="I2758" s="260"/>
    </row>
    <row r="2759" spans="1:9" s="222" customFormat="1">
      <c r="A2759" s="258"/>
      <c r="B2759" s="261"/>
      <c r="C2759" s="259"/>
      <c r="D2759" s="259"/>
      <c r="E2759" s="259"/>
      <c r="F2759" s="260"/>
      <c r="G2759" s="260"/>
      <c r="H2759" s="262"/>
      <c r="I2759" s="260"/>
    </row>
    <row r="2760" spans="1:9" s="222" customFormat="1">
      <c r="A2760" s="258"/>
      <c r="B2760" s="261"/>
      <c r="C2760" s="259"/>
      <c r="D2760" s="259"/>
      <c r="E2760" s="259"/>
      <c r="F2760" s="260"/>
      <c r="G2760" s="260"/>
      <c r="H2760" s="262"/>
      <c r="I2760" s="260"/>
    </row>
    <row r="2761" spans="1:9" s="222" customFormat="1">
      <c r="A2761" s="258"/>
      <c r="B2761" s="261"/>
      <c r="C2761" s="259"/>
      <c r="D2761" s="259"/>
      <c r="E2761" s="259"/>
      <c r="F2761" s="260"/>
      <c r="G2761" s="260"/>
      <c r="H2761" s="262"/>
      <c r="I2761" s="260"/>
    </row>
    <row r="2762" spans="1:9" s="222" customFormat="1">
      <c r="A2762" s="258"/>
      <c r="B2762" s="261"/>
      <c r="C2762" s="259"/>
      <c r="D2762" s="259"/>
      <c r="E2762" s="259"/>
      <c r="F2762" s="260"/>
      <c r="G2762" s="260"/>
      <c r="H2762" s="262"/>
      <c r="I2762" s="260"/>
    </row>
    <row r="2763" spans="1:9" s="222" customFormat="1">
      <c r="A2763" s="258"/>
      <c r="B2763" s="261"/>
      <c r="C2763" s="259"/>
      <c r="D2763" s="259"/>
      <c r="E2763" s="259"/>
      <c r="F2763" s="260"/>
      <c r="G2763" s="260"/>
      <c r="H2763" s="262"/>
      <c r="I2763" s="260"/>
    </row>
    <row r="2764" spans="1:9" s="222" customFormat="1">
      <c r="A2764" s="258"/>
      <c r="B2764" s="261"/>
      <c r="C2764" s="259"/>
      <c r="D2764" s="259"/>
      <c r="E2764" s="259"/>
      <c r="F2764" s="260"/>
      <c r="G2764" s="260"/>
      <c r="H2764" s="262"/>
      <c r="I2764" s="260"/>
    </row>
    <row r="2765" spans="1:9" s="222" customFormat="1">
      <c r="A2765" s="258"/>
      <c r="B2765" s="261"/>
      <c r="C2765" s="259"/>
      <c r="D2765" s="259"/>
      <c r="E2765" s="259"/>
      <c r="F2765" s="260"/>
      <c r="G2765" s="260"/>
      <c r="H2765" s="262"/>
      <c r="I2765" s="260"/>
    </row>
    <row r="2766" spans="1:9" s="222" customFormat="1">
      <c r="A2766" s="258"/>
      <c r="B2766" s="261"/>
      <c r="C2766" s="259"/>
      <c r="D2766" s="259"/>
      <c r="E2766" s="259"/>
      <c r="F2766" s="260"/>
      <c r="G2766" s="260"/>
      <c r="H2766" s="262"/>
      <c r="I2766" s="260"/>
    </row>
    <row r="2767" spans="1:9" s="222" customFormat="1">
      <c r="A2767" s="258"/>
      <c r="B2767" s="261"/>
      <c r="C2767" s="259"/>
      <c r="D2767" s="259"/>
      <c r="E2767" s="259"/>
      <c r="F2767" s="260"/>
      <c r="G2767" s="260"/>
      <c r="H2767" s="262"/>
      <c r="I2767" s="260"/>
    </row>
    <row r="2768" spans="1:9" s="222" customFormat="1">
      <c r="A2768" s="258"/>
      <c r="B2768" s="261"/>
      <c r="C2768" s="259"/>
      <c r="D2768" s="259"/>
      <c r="E2768" s="259"/>
      <c r="F2768" s="260"/>
      <c r="G2768" s="260"/>
      <c r="H2768" s="262"/>
      <c r="I2768" s="260"/>
    </row>
    <row r="2769" spans="1:9" s="222" customFormat="1">
      <c r="A2769" s="258"/>
      <c r="B2769" s="261"/>
      <c r="C2769" s="259"/>
      <c r="D2769" s="259"/>
      <c r="E2769" s="259"/>
      <c r="F2769" s="260"/>
      <c r="G2769" s="260"/>
      <c r="H2769" s="262"/>
      <c r="I2769" s="260"/>
    </row>
    <row r="2770" spans="1:9" s="222" customFormat="1">
      <c r="A2770" s="258"/>
      <c r="B2770" s="261"/>
      <c r="C2770" s="259"/>
      <c r="D2770" s="259"/>
      <c r="E2770" s="259"/>
      <c r="F2770" s="260"/>
      <c r="G2770" s="260"/>
      <c r="H2770" s="262"/>
      <c r="I2770" s="260"/>
    </row>
    <row r="2771" spans="1:9" s="222" customFormat="1">
      <c r="A2771" s="258"/>
      <c r="B2771" s="261"/>
      <c r="C2771" s="259"/>
      <c r="D2771" s="259"/>
      <c r="E2771" s="259"/>
      <c r="F2771" s="260"/>
      <c r="G2771" s="260"/>
      <c r="H2771" s="262"/>
      <c r="I2771" s="260"/>
    </row>
    <row r="2772" spans="1:9" s="222" customFormat="1">
      <c r="A2772" s="258"/>
      <c r="B2772" s="261"/>
      <c r="C2772" s="259"/>
      <c r="D2772" s="259"/>
      <c r="E2772" s="259"/>
      <c r="F2772" s="260"/>
      <c r="G2772" s="260"/>
      <c r="H2772" s="262"/>
      <c r="I2772" s="260"/>
    </row>
    <row r="2773" spans="1:9" s="222" customFormat="1">
      <c r="A2773" s="258"/>
      <c r="B2773" s="261"/>
      <c r="C2773" s="259"/>
      <c r="D2773" s="259"/>
      <c r="E2773" s="259"/>
      <c r="F2773" s="260"/>
      <c r="G2773" s="260"/>
      <c r="H2773" s="262"/>
      <c r="I2773" s="260"/>
    </row>
    <row r="2774" spans="1:9" s="222" customFormat="1">
      <c r="A2774" s="258"/>
      <c r="B2774" s="261"/>
      <c r="C2774" s="259"/>
      <c r="D2774" s="259"/>
      <c r="E2774" s="259"/>
      <c r="F2774" s="260"/>
      <c r="G2774" s="260"/>
      <c r="H2774" s="262"/>
      <c r="I2774" s="260"/>
    </row>
    <row r="2775" spans="1:9" s="222" customFormat="1">
      <c r="A2775" s="258"/>
      <c r="B2775" s="261"/>
      <c r="C2775" s="259"/>
      <c r="D2775" s="259"/>
      <c r="E2775" s="259"/>
      <c r="F2775" s="260"/>
      <c r="G2775" s="260"/>
      <c r="H2775" s="262"/>
      <c r="I2775" s="260"/>
    </row>
    <row r="2776" spans="1:9" s="222" customFormat="1">
      <c r="A2776" s="258"/>
      <c r="B2776" s="261"/>
      <c r="C2776" s="259"/>
      <c r="D2776" s="259"/>
      <c r="E2776" s="259"/>
      <c r="F2776" s="260"/>
      <c r="G2776" s="260"/>
      <c r="H2776" s="262"/>
      <c r="I2776" s="260"/>
    </row>
    <row r="2777" spans="1:9" s="222" customFormat="1">
      <c r="A2777" s="258"/>
      <c r="B2777" s="261"/>
      <c r="C2777" s="259"/>
      <c r="D2777" s="259"/>
      <c r="E2777" s="259"/>
      <c r="F2777" s="260"/>
      <c r="G2777" s="260"/>
      <c r="H2777" s="262"/>
      <c r="I2777" s="260"/>
    </row>
    <row r="2778" spans="1:9" s="222" customFormat="1">
      <c r="A2778" s="258"/>
      <c r="B2778" s="261"/>
      <c r="C2778" s="259"/>
      <c r="D2778" s="259"/>
      <c r="E2778" s="259"/>
      <c r="F2778" s="260"/>
      <c r="G2778" s="260"/>
      <c r="H2778" s="262"/>
      <c r="I2778" s="260"/>
    </row>
    <row r="2779" spans="1:9" s="222" customFormat="1">
      <c r="A2779" s="258"/>
      <c r="B2779" s="261"/>
      <c r="C2779" s="259"/>
      <c r="D2779" s="259"/>
      <c r="E2779" s="259"/>
      <c r="F2779" s="260"/>
      <c r="G2779" s="260"/>
      <c r="H2779" s="262"/>
      <c r="I2779" s="260"/>
    </row>
    <row r="2780" spans="1:9" s="222" customFormat="1">
      <c r="A2780" s="258"/>
      <c r="B2780" s="261"/>
      <c r="C2780" s="259"/>
      <c r="D2780" s="259"/>
      <c r="E2780" s="259"/>
      <c r="F2780" s="260"/>
      <c r="G2780" s="260"/>
      <c r="H2780" s="262"/>
      <c r="I2780" s="260"/>
    </row>
    <row r="2781" spans="1:9" s="222" customFormat="1">
      <c r="A2781" s="258"/>
      <c r="B2781" s="261"/>
      <c r="C2781" s="259"/>
      <c r="D2781" s="259"/>
      <c r="E2781" s="259"/>
      <c r="F2781" s="260"/>
      <c r="G2781" s="260"/>
      <c r="H2781" s="262"/>
      <c r="I2781" s="260"/>
    </row>
    <row r="2782" spans="1:9" s="222" customFormat="1">
      <c r="A2782" s="258"/>
      <c r="B2782" s="261"/>
      <c r="C2782" s="259"/>
      <c r="D2782" s="259"/>
      <c r="E2782" s="259"/>
      <c r="F2782" s="260"/>
      <c r="G2782" s="260"/>
      <c r="H2782" s="262"/>
      <c r="I2782" s="260"/>
    </row>
    <row r="2783" spans="1:9" s="222" customFormat="1">
      <c r="A2783" s="258"/>
      <c r="B2783" s="261"/>
      <c r="C2783" s="259"/>
      <c r="D2783" s="259"/>
      <c r="E2783" s="259"/>
      <c r="F2783" s="260"/>
      <c r="G2783" s="260"/>
      <c r="H2783" s="262"/>
      <c r="I2783" s="260"/>
    </row>
    <row r="2784" spans="1:9" s="222" customFormat="1">
      <c r="A2784" s="258"/>
      <c r="B2784" s="261"/>
      <c r="C2784" s="259"/>
      <c r="D2784" s="259"/>
      <c r="E2784" s="259"/>
      <c r="F2784" s="260"/>
      <c r="G2784" s="260"/>
      <c r="H2784" s="262"/>
      <c r="I2784" s="260"/>
    </row>
    <row r="2785" spans="1:9" s="222" customFormat="1">
      <c r="A2785" s="258"/>
      <c r="B2785" s="261"/>
      <c r="C2785" s="259"/>
      <c r="D2785" s="259"/>
      <c r="E2785" s="259"/>
      <c r="F2785" s="260"/>
      <c r="G2785" s="260"/>
      <c r="H2785" s="262"/>
      <c r="I2785" s="260"/>
    </row>
    <row r="2786" spans="1:9" s="222" customFormat="1">
      <c r="A2786" s="258"/>
      <c r="B2786" s="261"/>
      <c r="C2786" s="259"/>
      <c r="D2786" s="259"/>
      <c r="E2786" s="259"/>
      <c r="F2786" s="260"/>
      <c r="G2786" s="260"/>
      <c r="H2786" s="262"/>
      <c r="I2786" s="260"/>
    </row>
    <row r="2787" spans="1:9" s="222" customFormat="1">
      <c r="A2787" s="258"/>
      <c r="B2787" s="261"/>
      <c r="C2787" s="259"/>
      <c r="D2787" s="259"/>
      <c r="E2787" s="259"/>
      <c r="F2787" s="260"/>
      <c r="G2787" s="260"/>
      <c r="H2787" s="262"/>
      <c r="I2787" s="260"/>
    </row>
    <row r="2788" spans="1:9" s="222" customFormat="1">
      <c r="A2788" s="258"/>
      <c r="B2788" s="261"/>
      <c r="C2788" s="259"/>
      <c r="D2788" s="259"/>
      <c r="E2788" s="259"/>
      <c r="F2788" s="260"/>
      <c r="G2788" s="260"/>
      <c r="H2788" s="262"/>
      <c r="I2788" s="260"/>
    </row>
    <row r="2789" spans="1:9" s="222" customFormat="1">
      <c r="A2789" s="258"/>
      <c r="B2789" s="261"/>
      <c r="C2789" s="259"/>
      <c r="D2789" s="259"/>
      <c r="E2789" s="259"/>
      <c r="F2789" s="260"/>
      <c r="G2789" s="260"/>
      <c r="H2789" s="262"/>
      <c r="I2789" s="260"/>
    </row>
    <row r="2790" spans="1:9" s="222" customFormat="1">
      <c r="A2790" s="258"/>
      <c r="B2790" s="261"/>
      <c r="C2790" s="259"/>
      <c r="D2790" s="259"/>
      <c r="E2790" s="259"/>
      <c r="F2790" s="260"/>
      <c r="G2790" s="260"/>
      <c r="H2790" s="262"/>
      <c r="I2790" s="260"/>
    </row>
    <row r="2791" spans="1:9" s="222" customFormat="1">
      <c r="A2791" s="258"/>
      <c r="B2791" s="261"/>
      <c r="C2791" s="259"/>
      <c r="D2791" s="259"/>
      <c r="E2791" s="259"/>
      <c r="F2791" s="260"/>
      <c r="G2791" s="260"/>
      <c r="H2791" s="262"/>
      <c r="I2791" s="260"/>
    </row>
    <row r="2792" spans="1:9" s="222" customFormat="1">
      <c r="A2792" s="258"/>
      <c r="B2792" s="261"/>
      <c r="C2792" s="259"/>
      <c r="D2792" s="259"/>
      <c r="E2792" s="259"/>
      <c r="F2792" s="260"/>
      <c r="G2792" s="260"/>
      <c r="H2792" s="262"/>
      <c r="I2792" s="260"/>
    </row>
    <row r="2793" spans="1:9" s="222" customFormat="1">
      <c r="A2793" s="258"/>
      <c r="B2793" s="261"/>
      <c r="C2793" s="259"/>
      <c r="D2793" s="259"/>
      <c r="E2793" s="259"/>
      <c r="F2793" s="260"/>
      <c r="G2793" s="260"/>
      <c r="H2793" s="262"/>
      <c r="I2793" s="260"/>
    </row>
    <row r="2794" spans="1:9" s="222" customFormat="1">
      <c r="A2794" s="258"/>
      <c r="B2794" s="261"/>
      <c r="C2794" s="259"/>
      <c r="D2794" s="259"/>
      <c r="E2794" s="259"/>
      <c r="F2794" s="260"/>
      <c r="G2794" s="260"/>
      <c r="H2794" s="262"/>
      <c r="I2794" s="260"/>
    </row>
    <row r="2795" spans="1:9" s="222" customFormat="1">
      <c r="A2795" s="258"/>
      <c r="B2795" s="261"/>
      <c r="C2795" s="259"/>
      <c r="D2795" s="259"/>
      <c r="E2795" s="259"/>
      <c r="F2795" s="260"/>
      <c r="G2795" s="260"/>
      <c r="H2795" s="262"/>
      <c r="I2795" s="260"/>
    </row>
    <row r="2796" spans="1:9" s="222" customFormat="1">
      <c r="A2796" s="258"/>
      <c r="B2796" s="261"/>
      <c r="C2796" s="259"/>
      <c r="D2796" s="259"/>
      <c r="E2796" s="259"/>
      <c r="F2796" s="260"/>
      <c r="G2796" s="260"/>
      <c r="H2796" s="262"/>
      <c r="I2796" s="260"/>
    </row>
    <row r="2797" spans="1:9" s="222" customFormat="1">
      <c r="A2797" s="258"/>
      <c r="B2797" s="261"/>
      <c r="C2797" s="259"/>
      <c r="D2797" s="259"/>
      <c r="E2797" s="259"/>
      <c r="F2797" s="260"/>
      <c r="G2797" s="260"/>
      <c r="H2797" s="262"/>
      <c r="I2797" s="260"/>
    </row>
    <row r="2798" spans="1:9" s="222" customFormat="1">
      <c r="A2798" s="258"/>
      <c r="B2798" s="261"/>
      <c r="C2798" s="259"/>
      <c r="D2798" s="259"/>
      <c r="E2798" s="259"/>
      <c r="F2798" s="260"/>
      <c r="G2798" s="260"/>
      <c r="H2798" s="262"/>
      <c r="I2798" s="260"/>
    </row>
    <row r="2799" spans="1:9" s="222" customFormat="1">
      <c r="A2799" s="258"/>
      <c r="B2799" s="261"/>
      <c r="C2799" s="259"/>
      <c r="D2799" s="259"/>
      <c r="E2799" s="259"/>
      <c r="F2799" s="260"/>
      <c r="G2799" s="260"/>
      <c r="H2799" s="262"/>
      <c r="I2799" s="260"/>
    </row>
    <row r="2800" spans="1:9" s="222" customFormat="1">
      <c r="A2800" s="258"/>
      <c r="B2800" s="261"/>
      <c r="C2800" s="259"/>
      <c r="D2800" s="259"/>
      <c r="E2800" s="259"/>
      <c r="F2800" s="260"/>
      <c r="G2800" s="260"/>
      <c r="H2800" s="262"/>
      <c r="I2800" s="260"/>
    </row>
    <row r="2801" spans="1:9" s="222" customFormat="1">
      <c r="A2801" s="258"/>
      <c r="B2801" s="261"/>
      <c r="C2801" s="259"/>
      <c r="D2801" s="259"/>
      <c r="E2801" s="259"/>
      <c r="F2801" s="260"/>
      <c r="G2801" s="260"/>
      <c r="H2801" s="262"/>
      <c r="I2801" s="260"/>
    </row>
    <row r="2802" spans="1:9" s="222" customFormat="1">
      <c r="A2802" s="258"/>
      <c r="B2802" s="261"/>
      <c r="C2802" s="259"/>
      <c r="D2802" s="259"/>
      <c r="E2802" s="259"/>
      <c r="F2802" s="260"/>
      <c r="G2802" s="260"/>
      <c r="H2802" s="262"/>
      <c r="I2802" s="260"/>
    </row>
    <row r="2803" spans="1:9" s="222" customFormat="1">
      <c r="A2803" s="258"/>
      <c r="B2803" s="261"/>
      <c r="C2803" s="259"/>
      <c r="D2803" s="259"/>
      <c r="E2803" s="259"/>
      <c r="F2803" s="260"/>
      <c r="G2803" s="260"/>
      <c r="H2803" s="262"/>
      <c r="I2803" s="260"/>
    </row>
    <row r="2804" spans="1:9" s="222" customFormat="1">
      <c r="A2804" s="258"/>
      <c r="B2804" s="261"/>
      <c r="C2804" s="259"/>
      <c r="D2804" s="259"/>
      <c r="E2804" s="259"/>
      <c r="F2804" s="260"/>
      <c r="G2804" s="260"/>
      <c r="H2804" s="262"/>
      <c r="I2804" s="260"/>
    </row>
    <row r="2805" spans="1:9" s="222" customFormat="1">
      <c r="A2805" s="258"/>
      <c r="B2805" s="261"/>
      <c r="C2805" s="259"/>
      <c r="D2805" s="259"/>
      <c r="E2805" s="259"/>
      <c r="F2805" s="260"/>
      <c r="G2805" s="260"/>
      <c r="H2805" s="262"/>
      <c r="I2805" s="260"/>
    </row>
    <row r="2806" spans="1:9" s="222" customFormat="1">
      <c r="A2806" s="258"/>
      <c r="B2806" s="261"/>
      <c r="C2806" s="259"/>
      <c r="D2806" s="259"/>
      <c r="E2806" s="259"/>
      <c r="F2806" s="260"/>
      <c r="G2806" s="260"/>
      <c r="H2806" s="262"/>
      <c r="I2806" s="260"/>
    </row>
    <row r="2807" spans="1:9" s="222" customFormat="1">
      <c r="A2807" s="258"/>
      <c r="B2807" s="261"/>
      <c r="C2807" s="259"/>
      <c r="D2807" s="259"/>
      <c r="E2807" s="259"/>
      <c r="F2807" s="260"/>
      <c r="G2807" s="260"/>
      <c r="H2807" s="262"/>
      <c r="I2807" s="260"/>
    </row>
    <row r="2808" spans="1:9" s="222" customFormat="1">
      <c r="A2808" s="258"/>
      <c r="B2808" s="261"/>
      <c r="C2808" s="259"/>
      <c r="D2808" s="259"/>
      <c r="E2808" s="259"/>
      <c r="F2808" s="260"/>
      <c r="G2808" s="260"/>
      <c r="H2808" s="262"/>
      <c r="I2808" s="260"/>
    </row>
    <row r="2809" spans="1:9" s="222" customFormat="1">
      <c r="A2809" s="258"/>
      <c r="B2809" s="261"/>
      <c r="C2809" s="259"/>
      <c r="D2809" s="259"/>
      <c r="E2809" s="259"/>
      <c r="F2809" s="260"/>
      <c r="G2809" s="260"/>
      <c r="H2809" s="262"/>
      <c r="I2809" s="260"/>
    </row>
    <row r="2810" spans="1:9" s="222" customFormat="1">
      <c r="A2810" s="258"/>
      <c r="B2810" s="261"/>
      <c r="C2810" s="259"/>
      <c r="D2810" s="259"/>
      <c r="E2810" s="259"/>
      <c r="F2810" s="260"/>
      <c r="G2810" s="260"/>
      <c r="H2810" s="262"/>
      <c r="I2810" s="260"/>
    </row>
    <row r="2811" spans="1:9" s="222" customFormat="1">
      <c r="A2811" s="258"/>
      <c r="B2811" s="261"/>
      <c r="C2811" s="259"/>
      <c r="D2811" s="259"/>
      <c r="E2811" s="259"/>
      <c r="F2811" s="260"/>
      <c r="G2811" s="260"/>
      <c r="H2811" s="262"/>
      <c r="I2811" s="260"/>
    </row>
    <row r="2812" spans="1:9" s="222" customFormat="1">
      <c r="A2812" s="258"/>
      <c r="B2812" s="261"/>
      <c r="C2812" s="259"/>
      <c r="D2812" s="259"/>
      <c r="E2812" s="259"/>
      <c r="F2812" s="260"/>
      <c r="G2812" s="260"/>
      <c r="H2812" s="262"/>
      <c r="I2812" s="260"/>
    </row>
    <row r="2813" spans="1:9" s="222" customFormat="1">
      <c r="A2813" s="258"/>
      <c r="B2813" s="261"/>
      <c r="C2813" s="259"/>
      <c r="D2813" s="259"/>
      <c r="E2813" s="259"/>
      <c r="F2813" s="260"/>
      <c r="G2813" s="260"/>
      <c r="H2813" s="262"/>
      <c r="I2813" s="260"/>
    </row>
    <row r="2814" spans="1:9" s="222" customFormat="1">
      <c r="A2814" s="258"/>
      <c r="B2814" s="261"/>
      <c r="C2814" s="259"/>
      <c r="D2814" s="259"/>
      <c r="E2814" s="259"/>
      <c r="F2814" s="260"/>
      <c r="G2814" s="260"/>
      <c r="H2814" s="262"/>
      <c r="I2814" s="260"/>
    </row>
    <row r="2815" spans="1:9" s="222" customFormat="1">
      <c r="A2815" s="258"/>
      <c r="B2815" s="261"/>
      <c r="C2815" s="259"/>
      <c r="D2815" s="259"/>
      <c r="E2815" s="259"/>
      <c r="F2815" s="260"/>
      <c r="G2815" s="260"/>
      <c r="H2815" s="262"/>
      <c r="I2815" s="260"/>
    </row>
    <row r="2816" spans="1:9" s="222" customFormat="1">
      <c r="A2816" s="258"/>
      <c r="B2816" s="261"/>
      <c r="C2816" s="259"/>
      <c r="D2816" s="259"/>
      <c r="E2816" s="259"/>
      <c r="F2816" s="260"/>
      <c r="G2816" s="260"/>
      <c r="H2816" s="262"/>
      <c r="I2816" s="260"/>
    </row>
    <row r="2817" spans="1:9" s="222" customFormat="1">
      <c r="A2817" s="258"/>
      <c r="B2817" s="261"/>
      <c r="C2817" s="259"/>
      <c r="D2817" s="259"/>
      <c r="E2817" s="259"/>
      <c r="F2817" s="260"/>
      <c r="G2817" s="260"/>
      <c r="H2817" s="262"/>
      <c r="I2817" s="260"/>
    </row>
    <row r="2818" spans="1:9" s="222" customFormat="1">
      <c r="A2818" s="258"/>
      <c r="B2818" s="261"/>
      <c r="C2818" s="259"/>
      <c r="D2818" s="259"/>
      <c r="E2818" s="259"/>
      <c r="F2818" s="260"/>
      <c r="G2818" s="260"/>
      <c r="H2818" s="262"/>
      <c r="I2818" s="260"/>
    </row>
    <row r="2819" spans="1:9" s="222" customFormat="1">
      <c r="A2819" s="258"/>
      <c r="B2819" s="261"/>
      <c r="C2819" s="259"/>
      <c r="D2819" s="259"/>
      <c r="E2819" s="259"/>
      <c r="F2819" s="260"/>
      <c r="G2819" s="260"/>
      <c r="H2819" s="262"/>
      <c r="I2819" s="260"/>
    </row>
    <row r="2820" spans="1:9" s="222" customFormat="1">
      <c r="A2820" s="258"/>
      <c r="B2820" s="261"/>
      <c r="C2820" s="259"/>
      <c r="D2820" s="259"/>
      <c r="E2820" s="259"/>
      <c r="F2820" s="260"/>
      <c r="G2820" s="260"/>
      <c r="H2820" s="262"/>
      <c r="I2820" s="260"/>
    </row>
    <row r="2821" spans="1:9" s="222" customFormat="1">
      <c r="A2821" s="258"/>
      <c r="B2821" s="261"/>
      <c r="C2821" s="259"/>
      <c r="D2821" s="259"/>
      <c r="E2821" s="259"/>
      <c r="F2821" s="260"/>
      <c r="G2821" s="260"/>
      <c r="H2821" s="262"/>
      <c r="I2821" s="260"/>
    </row>
    <row r="2822" spans="1:9" s="222" customFormat="1">
      <c r="A2822" s="258"/>
      <c r="B2822" s="261"/>
      <c r="C2822" s="259"/>
      <c r="D2822" s="259"/>
      <c r="E2822" s="259"/>
      <c r="F2822" s="260"/>
      <c r="G2822" s="260"/>
      <c r="H2822" s="262"/>
      <c r="I2822" s="260"/>
    </row>
    <row r="2823" spans="1:9" s="222" customFormat="1">
      <c r="A2823" s="258"/>
      <c r="B2823" s="261"/>
      <c r="C2823" s="259"/>
      <c r="D2823" s="259"/>
      <c r="E2823" s="259"/>
      <c r="F2823" s="260"/>
      <c r="G2823" s="260"/>
      <c r="H2823" s="262"/>
      <c r="I2823" s="260"/>
    </row>
    <row r="2824" spans="1:9" s="222" customFormat="1">
      <c r="A2824" s="258"/>
      <c r="B2824" s="261"/>
      <c r="C2824" s="259"/>
      <c r="D2824" s="259"/>
      <c r="E2824" s="259"/>
      <c r="F2824" s="260"/>
      <c r="G2824" s="260"/>
      <c r="H2824" s="262"/>
      <c r="I2824" s="260"/>
    </row>
    <row r="2825" spans="1:9" s="222" customFormat="1">
      <c r="A2825" s="258"/>
      <c r="B2825" s="261"/>
      <c r="C2825" s="259"/>
      <c r="D2825" s="259"/>
      <c r="E2825" s="259"/>
      <c r="F2825" s="260"/>
      <c r="G2825" s="260"/>
      <c r="H2825" s="262"/>
      <c r="I2825" s="260"/>
    </row>
    <row r="2826" spans="1:9" s="222" customFormat="1">
      <c r="A2826" s="258"/>
      <c r="B2826" s="261"/>
      <c r="C2826" s="259"/>
      <c r="D2826" s="259"/>
      <c r="E2826" s="259"/>
      <c r="F2826" s="260"/>
      <c r="G2826" s="260"/>
      <c r="H2826" s="262"/>
      <c r="I2826" s="260"/>
    </row>
    <row r="2827" spans="1:9" s="222" customFormat="1">
      <c r="A2827" s="258"/>
      <c r="B2827" s="261"/>
      <c r="C2827" s="259"/>
      <c r="D2827" s="259"/>
      <c r="E2827" s="259"/>
      <c r="F2827" s="260"/>
      <c r="G2827" s="260"/>
      <c r="H2827" s="262"/>
      <c r="I2827" s="260"/>
    </row>
    <row r="2828" spans="1:9" s="222" customFormat="1">
      <c r="A2828" s="258"/>
      <c r="B2828" s="261"/>
      <c r="C2828" s="259"/>
      <c r="D2828" s="259"/>
      <c r="E2828" s="259"/>
      <c r="F2828" s="260"/>
      <c r="G2828" s="260"/>
      <c r="H2828" s="262"/>
      <c r="I2828" s="260"/>
    </row>
    <row r="2829" spans="1:9" s="222" customFormat="1">
      <c r="A2829" s="258"/>
      <c r="B2829" s="261"/>
      <c r="C2829" s="259"/>
      <c r="D2829" s="259"/>
      <c r="E2829" s="259"/>
      <c r="F2829" s="260"/>
      <c r="G2829" s="260"/>
      <c r="H2829" s="262"/>
      <c r="I2829" s="260"/>
    </row>
    <row r="2830" spans="1:9" s="222" customFormat="1">
      <c r="A2830" s="258"/>
      <c r="B2830" s="261"/>
      <c r="C2830" s="259"/>
      <c r="D2830" s="259"/>
      <c r="E2830" s="259"/>
      <c r="F2830" s="260"/>
      <c r="G2830" s="260"/>
      <c r="H2830" s="262"/>
      <c r="I2830" s="260"/>
    </row>
    <row r="2831" spans="1:9" s="222" customFormat="1">
      <c r="A2831" s="258"/>
      <c r="B2831" s="261"/>
      <c r="C2831" s="259"/>
      <c r="D2831" s="259"/>
      <c r="E2831" s="259"/>
      <c r="F2831" s="260"/>
      <c r="G2831" s="260"/>
      <c r="H2831" s="262"/>
      <c r="I2831" s="260"/>
    </row>
    <row r="2832" spans="1:9" s="222" customFormat="1">
      <c r="A2832" s="258"/>
      <c r="B2832" s="261"/>
      <c r="C2832" s="259"/>
      <c r="D2832" s="259"/>
      <c r="E2832" s="259"/>
      <c r="F2832" s="260"/>
      <c r="G2832" s="260"/>
      <c r="H2832" s="262"/>
      <c r="I2832" s="260"/>
    </row>
    <row r="2833" spans="1:9" s="222" customFormat="1">
      <c r="A2833" s="258"/>
      <c r="B2833" s="261"/>
      <c r="C2833" s="259"/>
      <c r="D2833" s="259"/>
      <c r="E2833" s="259"/>
      <c r="F2833" s="260"/>
      <c r="G2833" s="260"/>
      <c r="H2833" s="262"/>
      <c r="I2833" s="260"/>
    </row>
    <row r="2834" spans="1:9" s="222" customFormat="1">
      <c r="A2834" s="258"/>
      <c r="B2834" s="261"/>
      <c r="C2834" s="259"/>
      <c r="D2834" s="259"/>
      <c r="E2834" s="259"/>
      <c r="F2834" s="260"/>
      <c r="G2834" s="260"/>
      <c r="H2834" s="262"/>
      <c r="I2834" s="260"/>
    </row>
    <row r="2835" spans="1:9" s="222" customFormat="1">
      <c r="A2835" s="258"/>
      <c r="B2835" s="261"/>
      <c r="C2835" s="259"/>
      <c r="D2835" s="259"/>
      <c r="E2835" s="259"/>
      <c r="F2835" s="260"/>
      <c r="G2835" s="260"/>
      <c r="H2835" s="262"/>
      <c r="I2835" s="260"/>
    </row>
    <row r="2836" spans="1:9" s="222" customFormat="1">
      <c r="A2836" s="258"/>
      <c r="B2836" s="261"/>
      <c r="C2836" s="259"/>
      <c r="D2836" s="259"/>
      <c r="E2836" s="259"/>
      <c r="F2836" s="260"/>
      <c r="G2836" s="260"/>
      <c r="H2836" s="262"/>
      <c r="I2836" s="260"/>
    </row>
    <row r="2837" spans="1:9" s="222" customFormat="1">
      <c r="A2837" s="258"/>
      <c r="B2837" s="261"/>
      <c r="C2837" s="259"/>
      <c r="D2837" s="259"/>
      <c r="E2837" s="259"/>
      <c r="F2837" s="260"/>
      <c r="G2837" s="260"/>
      <c r="H2837" s="262"/>
      <c r="I2837" s="260"/>
    </row>
    <row r="2838" spans="1:9" s="222" customFormat="1">
      <c r="A2838" s="258"/>
      <c r="B2838" s="261"/>
      <c r="C2838" s="259"/>
      <c r="D2838" s="259"/>
      <c r="E2838" s="259"/>
      <c r="F2838" s="260"/>
      <c r="G2838" s="260"/>
      <c r="H2838" s="262"/>
      <c r="I2838" s="260"/>
    </row>
    <row r="2839" spans="1:9" s="222" customFormat="1">
      <c r="A2839" s="258"/>
      <c r="B2839" s="261"/>
      <c r="C2839" s="259"/>
      <c r="D2839" s="259"/>
      <c r="E2839" s="259"/>
      <c r="F2839" s="260"/>
      <c r="G2839" s="260"/>
      <c r="H2839" s="262"/>
      <c r="I2839" s="260"/>
    </row>
    <row r="2840" spans="1:9" s="222" customFormat="1">
      <c r="A2840" s="258"/>
      <c r="B2840" s="261"/>
      <c r="C2840" s="259"/>
      <c r="D2840" s="259"/>
      <c r="E2840" s="259"/>
      <c r="F2840" s="260"/>
      <c r="G2840" s="260"/>
      <c r="H2840" s="262"/>
      <c r="I2840" s="260"/>
    </row>
    <row r="2841" spans="1:9" s="222" customFormat="1">
      <c r="A2841" s="258"/>
      <c r="B2841" s="261"/>
      <c r="C2841" s="259"/>
      <c r="D2841" s="259"/>
      <c r="E2841" s="259"/>
      <c r="F2841" s="260"/>
      <c r="G2841" s="260"/>
      <c r="H2841" s="262"/>
      <c r="I2841" s="260"/>
    </row>
    <row r="2842" spans="1:9" s="222" customFormat="1">
      <c r="A2842" s="258"/>
      <c r="B2842" s="261"/>
      <c r="C2842" s="259"/>
      <c r="D2842" s="259"/>
      <c r="E2842" s="259"/>
      <c r="F2842" s="260"/>
      <c r="G2842" s="260"/>
      <c r="H2842" s="262"/>
      <c r="I2842" s="260"/>
    </row>
    <row r="2843" spans="1:9" s="222" customFormat="1">
      <c r="A2843" s="258"/>
      <c r="B2843" s="261"/>
      <c r="C2843" s="259"/>
      <c r="D2843" s="259"/>
      <c r="E2843" s="259"/>
      <c r="F2843" s="260"/>
      <c r="G2843" s="260"/>
      <c r="H2843" s="262"/>
      <c r="I2843" s="260"/>
    </row>
    <row r="2844" spans="1:9" s="222" customFormat="1">
      <c r="A2844" s="258"/>
      <c r="B2844" s="261"/>
      <c r="C2844" s="259"/>
      <c r="D2844" s="259"/>
      <c r="E2844" s="259"/>
      <c r="F2844" s="260"/>
      <c r="G2844" s="260"/>
      <c r="H2844" s="262"/>
      <c r="I2844" s="260"/>
    </row>
    <row r="2845" spans="1:9" s="222" customFormat="1">
      <c r="A2845" s="258"/>
      <c r="B2845" s="261"/>
      <c r="C2845" s="259"/>
      <c r="D2845" s="259"/>
      <c r="E2845" s="259"/>
      <c r="F2845" s="260"/>
      <c r="G2845" s="260"/>
      <c r="H2845" s="262"/>
      <c r="I2845" s="260"/>
    </row>
    <row r="2846" spans="1:9" s="222" customFormat="1">
      <c r="A2846" s="258"/>
      <c r="B2846" s="261"/>
      <c r="C2846" s="259"/>
      <c r="D2846" s="259"/>
      <c r="E2846" s="259"/>
      <c r="F2846" s="260"/>
      <c r="G2846" s="260"/>
      <c r="H2846" s="262"/>
      <c r="I2846" s="260"/>
    </row>
    <row r="2847" spans="1:9" s="222" customFormat="1">
      <c r="A2847" s="258"/>
      <c r="B2847" s="261"/>
      <c r="C2847" s="259"/>
      <c r="D2847" s="259"/>
      <c r="E2847" s="259"/>
      <c r="F2847" s="260"/>
      <c r="G2847" s="260"/>
      <c r="H2847" s="262"/>
      <c r="I2847" s="260"/>
    </row>
    <row r="2848" spans="1:9" s="222" customFormat="1">
      <c r="A2848" s="258"/>
      <c r="B2848" s="261"/>
      <c r="C2848" s="259"/>
      <c r="D2848" s="259"/>
      <c r="E2848" s="259"/>
      <c r="F2848" s="260"/>
      <c r="G2848" s="260"/>
      <c r="H2848" s="262"/>
      <c r="I2848" s="260"/>
    </row>
    <row r="2849" spans="1:9" s="222" customFormat="1">
      <c r="A2849" s="258"/>
      <c r="B2849" s="261"/>
      <c r="C2849" s="259"/>
      <c r="D2849" s="259"/>
      <c r="E2849" s="259"/>
      <c r="F2849" s="260"/>
      <c r="G2849" s="260"/>
      <c r="H2849" s="262"/>
      <c r="I2849" s="260"/>
    </row>
    <row r="2850" spans="1:9" s="222" customFormat="1">
      <c r="A2850" s="258"/>
      <c r="B2850" s="261"/>
      <c r="C2850" s="259"/>
      <c r="D2850" s="259"/>
      <c r="E2850" s="259"/>
      <c r="F2850" s="260"/>
      <c r="G2850" s="260"/>
      <c r="H2850" s="262"/>
      <c r="I2850" s="260"/>
    </row>
    <row r="2851" spans="1:9" s="222" customFormat="1">
      <c r="A2851" s="258"/>
      <c r="B2851" s="261"/>
      <c r="C2851" s="259"/>
      <c r="D2851" s="259"/>
      <c r="E2851" s="259"/>
      <c r="F2851" s="260"/>
      <c r="G2851" s="260"/>
      <c r="H2851" s="262"/>
      <c r="I2851" s="260"/>
    </row>
    <row r="2852" spans="1:9" s="222" customFormat="1">
      <c r="A2852" s="258"/>
      <c r="B2852" s="261"/>
      <c r="C2852" s="259"/>
      <c r="D2852" s="259"/>
      <c r="E2852" s="259"/>
      <c r="F2852" s="260"/>
      <c r="G2852" s="260"/>
      <c r="H2852" s="262"/>
      <c r="I2852" s="260"/>
    </row>
    <row r="2853" spans="1:9" s="222" customFormat="1">
      <c r="A2853" s="258"/>
      <c r="B2853" s="261"/>
      <c r="C2853" s="259"/>
      <c r="D2853" s="259"/>
      <c r="E2853" s="259"/>
      <c r="F2853" s="260"/>
      <c r="G2853" s="260"/>
      <c r="H2853" s="262"/>
      <c r="I2853" s="260"/>
    </row>
    <row r="2854" spans="1:9" s="222" customFormat="1">
      <c r="A2854" s="258"/>
      <c r="B2854" s="261"/>
      <c r="C2854" s="259"/>
      <c r="D2854" s="259"/>
      <c r="E2854" s="259"/>
      <c r="F2854" s="260"/>
      <c r="G2854" s="260"/>
      <c r="H2854" s="262"/>
      <c r="I2854" s="260"/>
    </row>
    <row r="2855" spans="1:9" s="222" customFormat="1">
      <c r="A2855" s="258"/>
      <c r="B2855" s="261"/>
      <c r="C2855" s="259"/>
      <c r="D2855" s="259"/>
      <c r="E2855" s="259"/>
      <c r="F2855" s="260"/>
      <c r="G2855" s="260"/>
      <c r="H2855" s="262"/>
      <c r="I2855" s="260"/>
    </row>
    <row r="2856" spans="1:9" s="222" customFormat="1">
      <c r="A2856" s="258"/>
      <c r="B2856" s="261"/>
      <c r="C2856" s="259"/>
      <c r="D2856" s="259"/>
      <c r="E2856" s="259"/>
      <c r="F2856" s="260"/>
      <c r="G2856" s="260"/>
      <c r="H2856" s="262"/>
      <c r="I2856" s="260"/>
    </row>
    <row r="2857" spans="1:9" s="222" customFormat="1">
      <c r="A2857" s="258"/>
      <c r="B2857" s="261"/>
      <c r="C2857" s="259"/>
      <c r="D2857" s="259"/>
      <c r="E2857" s="259"/>
      <c r="F2857" s="260"/>
      <c r="G2857" s="260"/>
      <c r="H2857" s="262"/>
      <c r="I2857" s="260"/>
    </row>
    <row r="2858" spans="1:9" s="222" customFormat="1">
      <c r="A2858" s="258"/>
      <c r="B2858" s="261"/>
      <c r="C2858" s="259"/>
      <c r="D2858" s="259"/>
      <c r="E2858" s="259"/>
      <c r="F2858" s="260"/>
      <c r="G2858" s="260"/>
      <c r="H2858" s="262"/>
      <c r="I2858" s="260"/>
    </row>
    <row r="2859" spans="1:9" s="222" customFormat="1">
      <c r="A2859" s="258"/>
      <c r="B2859" s="261"/>
      <c r="C2859" s="259"/>
      <c r="D2859" s="259"/>
      <c r="E2859" s="259"/>
      <c r="F2859" s="260"/>
      <c r="G2859" s="260"/>
      <c r="H2859" s="262"/>
      <c r="I2859" s="260"/>
    </row>
    <row r="2860" spans="1:9" s="222" customFormat="1">
      <c r="A2860" s="258"/>
      <c r="B2860" s="261"/>
      <c r="C2860" s="259"/>
      <c r="D2860" s="259"/>
      <c r="E2860" s="259"/>
      <c r="F2860" s="260"/>
      <c r="G2860" s="260"/>
      <c r="H2860" s="262"/>
      <c r="I2860" s="260"/>
    </row>
    <row r="2861" spans="1:9" s="222" customFormat="1">
      <c r="A2861" s="258"/>
      <c r="B2861" s="261"/>
      <c r="C2861" s="259"/>
      <c r="D2861" s="259"/>
      <c r="E2861" s="259"/>
      <c r="F2861" s="260"/>
      <c r="G2861" s="260"/>
      <c r="H2861" s="262"/>
      <c r="I2861" s="260"/>
    </row>
    <row r="2862" spans="1:9" s="222" customFormat="1">
      <c r="A2862" s="258"/>
      <c r="B2862" s="261"/>
      <c r="C2862" s="259"/>
      <c r="D2862" s="259"/>
      <c r="E2862" s="259"/>
      <c r="F2862" s="260"/>
      <c r="G2862" s="260"/>
      <c r="H2862" s="262"/>
      <c r="I2862" s="260"/>
    </row>
    <row r="2863" spans="1:9" s="222" customFormat="1">
      <c r="A2863" s="258"/>
      <c r="B2863" s="261"/>
      <c r="C2863" s="259"/>
      <c r="D2863" s="259"/>
      <c r="E2863" s="259"/>
      <c r="F2863" s="260"/>
      <c r="G2863" s="260"/>
      <c r="H2863" s="262"/>
      <c r="I2863" s="260"/>
    </row>
    <row r="2864" spans="1:9" s="222" customFormat="1">
      <c r="A2864" s="258"/>
      <c r="B2864" s="261"/>
      <c r="C2864" s="259"/>
      <c r="D2864" s="259"/>
      <c r="E2864" s="259"/>
      <c r="F2864" s="260"/>
      <c r="G2864" s="260"/>
      <c r="H2864" s="262"/>
      <c r="I2864" s="260"/>
    </row>
    <row r="2865" spans="1:9" s="222" customFormat="1">
      <c r="A2865" s="258"/>
      <c r="B2865" s="261"/>
      <c r="C2865" s="259"/>
      <c r="D2865" s="259"/>
      <c r="E2865" s="259"/>
      <c r="F2865" s="260"/>
      <c r="G2865" s="260"/>
      <c r="H2865" s="262"/>
      <c r="I2865" s="260"/>
    </row>
    <row r="2866" spans="1:9" s="222" customFormat="1">
      <c r="A2866" s="258"/>
      <c r="B2866" s="261"/>
      <c r="C2866" s="259"/>
      <c r="D2866" s="259"/>
      <c r="E2866" s="259"/>
      <c r="F2866" s="260"/>
      <c r="G2866" s="260"/>
      <c r="H2866" s="262"/>
      <c r="I2866" s="260"/>
    </row>
    <row r="2867" spans="1:9" s="222" customFormat="1">
      <c r="A2867" s="258"/>
      <c r="B2867" s="261"/>
      <c r="C2867" s="259"/>
      <c r="D2867" s="259"/>
      <c r="E2867" s="259"/>
      <c r="F2867" s="260"/>
      <c r="G2867" s="260"/>
      <c r="H2867" s="262"/>
      <c r="I2867" s="260"/>
    </row>
    <row r="2868" spans="1:9" s="222" customFormat="1">
      <c r="A2868" s="258"/>
      <c r="B2868" s="261"/>
      <c r="C2868" s="259"/>
      <c r="D2868" s="259"/>
      <c r="E2868" s="259"/>
      <c r="F2868" s="260"/>
      <c r="G2868" s="260"/>
      <c r="H2868" s="262"/>
      <c r="I2868" s="260"/>
    </row>
    <row r="2869" spans="1:9" s="222" customFormat="1">
      <c r="A2869" s="258"/>
      <c r="B2869" s="261"/>
      <c r="C2869" s="259"/>
      <c r="D2869" s="259"/>
      <c r="E2869" s="259"/>
      <c r="F2869" s="260"/>
      <c r="G2869" s="260"/>
      <c r="H2869" s="262"/>
      <c r="I2869" s="260"/>
    </row>
    <row r="2870" spans="1:9" s="222" customFormat="1">
      <c r="A2870" s="258"/>
      <c r="B2870" s="261"/>
      <c r="C2870" s="259"/>
      <c r="D2870" s="259"/>
      <c r="E2870" s="259"/>
      <c r="F2870" s="260"/>
      <c r="G2870" s="260"/>
      <c r="H2870" s="262"/>
      <c r="I2870" s="260"/>
    </row>
    <row r="2871" spans="1:9" s="222" customFormat="1">
      <c r="A2871" s="258"/>
      <c r="B2871" s="261"/>
      <c r="C2871" s="259"/>
      <c r="D2871" s="259"/>
      <c r="E2871" s="259"/>
      <c r="F2871" s="260"/>
      <c r="G2871" s="260"/>
      <c r="H2871" s="262"/>
      <c r="I2871" s="260"/>
    </row>
    <row r="2872" spans="1:9" s="222" customFormat="1">
      <c r="A2872" s="258"/>
      <c r="B2872" s="261"/>
      <c r="C2872" s="259"/>
      <c r="D2872" s="259"/>
      <c r="E2872" s="259"/>
      <c r="F2872" s="260"/>
      <c r="G2872" s="260"/>
      <c r="H2872" s="262"/>
      <c r="I2872" s="260"/>
    </row>
    <row r="2873" spans="1:9" s="222" customFormat="1">
      <c r="A2873" s="258"/>
      <c r="B2873" s="261"/>
      <c r="C2873" s="259"/>
      <c r="D2873" s="259"/>
      <c r="E2873" s="259"/>
      <c r="F2873" s="260"/>
      <c r="G2873" s="260"/>
      <c r="H2873" s="262"/>
      <c r="I2873" s="260"/>
    </row>
    <row r="2874" spans="1:9" s="222" customFormat="1">
      <c r="A2874" s="258"/>
      <c r="B2874" s="261"/>
      <c r="C2874" s="259"/>
      <c r="D2874" s="259"/>
      <c r="E2874" s="259"/>
      <c r="F2874" s="260"/>
      <c r="G2874" s="260"/>
      <c r="H2874" s="262"/>
      <c r="I2874" s="260"/>
    </row>
    <row r="2875" spans="1:9" s="222" customFormat="1">
      <c r="A2875" s="258"/>
      <c r="B2875" s="261"/>
      <c r="C2875" s="259"/>
      <c r="D2875" s="259"/>
      <c r="E2875" s="259"/>
      <c r="F2875" s="260"/>
      <c r="G2875" s="260"/>
      <c r="H2875" s="262"/>
      <c r="I2875" s="260"/>
    </row>
    <row r="2876" spans="1:9" s="222" customFormat="1">
      <c r="A2876" s="258"/>
      <c r="B2876" s="261"/>
      <c r="C2876" s="259"/>
      <c r="D2876" s="259"/>
      <c r="E2876" s="259"/>
      <c r="F2876" s="260"/>
      <c r="G2876" s="260"/>
      <c r="H2876" s="262"/>
      <c r="I2876" s="260"/>
    </row>
    <row r="2877" spans="1:9" s="222" customFormat="1">
      <c r="A2877" s="258"/>
      <c r="B2877" s="261"/>
      <c r="C2877" s="259"/>
      <c r="D2877" s="259"/>
      <c r="E2877" s="259"/>
      <c r="F2877" s="260"/>
      <c r="G2877" s="260"/>
      <c r="H2877" s="262"/>
      <c r="I2877" s="260"/>
    </row>
    <row r="2878" spans="1:9" s="222" customFormat="1">
      <c r="A2878" s="258"/>
      <c r="B2878" s="261"/>
      <c r="C2878" s="259"/>
      <c r="D2878" s="259"/>
      <c r="E2878" s="259"/>
      <c r="F2878" s="260"/>
      <c r="G2878" s="260"/>
      <c r="H2878" s="262"/>
      <c r="I2878" s="260"/>
    </row>
    <row r="2879" spans="1:9" s="222" customFormat="1">
      <c r="A2879" s="258"/>
      <c r="B2879" s="261"/>
      <c r="C2879" s="259"/>
      <c r="D2879" s="259"/>
      <c r="E2879" s="259"/>
      <c r="F2879" s="260"/>
      <c r="G2879" s="260"/>
      <c r="H2879" s="262"/>
      <c r="I2879" s="260"/>
    </row>
    <row r="2880" spans="1:9" s="222" customFormat="1">
      <c r="A2880" s="258"/>
      <c r="B2880" s="261"/>
      <c r="C2880" s="259"/>
      <c r="D2880" s="259"/>
      <c r="E2880" s="259"/>
      <c r="F2880" s="260"/>
      <c r="G2880" s="260"/>
      <c r="H2880" s="262"/>
      <c r="I2880" s="260"/>
    </row>
    <row r="2881" spans="1:9" s="222" customFormat="1">
      <c r="A2881" s="258"/>
      <c r="B2881" s="261"/>
      <c r="C2881" s="259"/>
      <c r="D2881" s="259"/>
      <c r="E2881" s="259"/>
      <c r="F2881" s="260"/>
      <c r="G2881" s="260"/>
      <c r="H2881" s="262"/>
      <c r="I2881" s="260"/>
    </row>
    <row r="2882" spans="1:9" s="222" customFormat="1">
      <c r="A2882" s="258"/>
      <c r="B2882" s="261"/>
      <c r="C2882" s="259"/>
      <c r="D2882" s="259"/>
      <c r="E2882" s="259"/>
      <c r="F2882" s="260"/>
      <c r="G2882" s="260"/>
      <c r="H2882" s="262"/>
      <c r="I2882" s="260"/>
    </row>
    <row r="2883" spans="1:9" s="222" customFormat="1">
      <c r="A2883" s="258"/>
      <c r="B2883" s="261"/>
      <c r="C2883" s="259"/>
      <c r="D2883" s="259"/>
      <c r="E2883" s="259"/>
      <c r="F2883" s="260"/>
      <c r="G2883" s="260"/>
      <c r="H2883" s="262"/>
      <c r="I2883" s="260"/>
    </row>
    <row r="2884" spans="1:9" s="222" customFormat="1">
      <c r="A2884" s="258"/>
      <c r="B2884" s="261"/>
      <c r="C2884" s="259"/>
      <c r="D2884" s="259"/>
      <c r="E2884" s="259"/>
      <c r="F2884" s="260"/>
      <c r="G2884" s="260"/>
      <c r="H2884" s="262"/>
      <c r="I2884" s="260"/>
    </row>
    <row r="2885" spans="1:9" s="222" customFormat="1">
      <c r="A2885" s="258"/>
      <c r="B2885" s="261"/>
      <c r="C2885" s="259"/>
      <c r="D2885" s="259"/>
      <c r="E2885" s="259"/>
      <c r="F2885" s="260"/>
      <c r="G2885" s="260"/>
      <c r="H2885" s="262"/>
      <c r="I2885" s="260"/>
    </row>
    <row r="2886" spans="1:9" s="222" customFormat="1">
      <c r="A2886" s="258"/>
      <c r="B2886" s="261"/>
      <c r="C2886" s="259"/>
      <c r="D2886" s="259"/>
      <c r="E2886" s="259"/>
      <c r="F2886" s="260"/>
      <c r="G2886" s="260"/>
      <c r="H2886" s="262"/>
      <c r="I2886" s="260"/>
    </row>
    <row r="2887" spans="1:9" s="222" customFormat="1">
      <c r="A2887" s="258"/>
      <c r="B2887" s="261"/>
      <c r="C2887" s="259"/>
      <c r="D2887" s="259"/>
      <c r="E2887" s="259"/>
      <c r="F2887" s="260"/>
      <c r="G2887" s="260"/>
      <c r="H2887" s="262"/>
      <c r="I2887" s="260"/>
    </row>
    <row r="2888" spans="1:9" s="222" customFormat="1">
      <c r="A2888" s="258"/>
      <c r="B2888" s="261"/>
      <c r="C2888" s="259"/>
      <c r="D2888" s="259"/>
      <c r="E2888" s="259"/>
      <c r="F2888" s="260"/>
      <c r="G2888" s="260"/>
      <c r="H2888" s="262"/>
      <c r="I2888" s="260"/>
    </row>
    <row r="2889" spans="1:9" s="222" customFormat="1">
      <c r="A2889" s="258"/>
      <c r="B2889" s="261"/>
      <c r="C2889" s="259"/>
      <c r="D2889" s="259"/>
      <c r="E2889" s="259"/>
      <c r="F2889" s="260"/>
      <c r="G2889" s="260"/>
      <c r="H2889" s="262"/>
      <c r="I2889" s="260"/>
    </row>
    <row r="2890" spans="1:9" s="222" customFormat="1">
      <c r="A2890" s="258"/>
      <c r="B2890" s="261"/>
      <c r="C2890" s="259"/>
      <c r="D2890" s="259"/>
      <c r="E2890" s="259"/>
      <c r="F2890" s="260"/>
      <c r="G2890" s="260"/>
      <c r="H2890" s="262"/>
      <c r="I2890" s="260"/>
    </row>
    <row r="2891" spans="1:9" s="222" customFormat="1">
      <c r="A2891" s="258"/>
      <c r="B2891" s="261"/>
      <c r="C2891" s="259"/>
      <c r="D2891" s="259"/>
      <c r="E2891" s="259"/>
      <c r="F2891" s="260"/>
      <c r="G2891" s="260"/>
      <c r="H2891" s="262"/>
      <c r="I2891" s="260"/>
    </row>
    <row r="2892" spans="1:9" s="222" customFormat="1">
      <c r="A2892" s="258"/>
      <c r="B2892" s="261"/>
      <c r="C2892" s="259"/>
      <c r="D2892" s="259"/>
      <c r="E2892" s="259"/>
      <c r="F2892" s="260"/>
      <c r="G2892" s="260"/>
      <c r="H2892" s="262"/>
      <c r="I2892" s="260"/>
    </row>
    <row r="2893" spans="1:9" s="222" customFormat="1">
      <c r="A2893" s="258"/>
      <c r="B2893" s="261"/>
      <c r="C2893" s="259"/>
      <c r="D2893" s="259"/>
      <c r="E2893" s="259"/>
      <c r="F2893" s="260"/>
      <c r="G2893" s="260"/>
      <c r="H2893" s="262"/>
      <c r="I2893" s="260"/>
    </row>
    <row r="2894" spans="1:9" s="222" customFormat="1">
      <c r="A2894" s="258"/>
      <c r="B2894" s="261"/>
      <c r="C2894" s="259"/>
      <c r="D2894" s="259"/>
      <c r="E2894" s="259"/>
      <c r="F2894" s="260"/>
      <c r="G2894" s="260"/>
      <c r="H2894" s="262"/>
      <c r="I2894" s="260"/>
    </row>
    <row r="2895" spans="1:9" s="222" customFormat="1">
      <c r="A2895" s="258"/>
      <c r="B2895" s="261"/>
      <c r="C2895" s="259"/>
      <c r="D2895" s="259"/>
      <c r="E2895" s="259"/>
      <c r="F2895" s="260"/>
      <c r="G2895" s="260"/>
      <c r="H2895" s="262"/>
      <c r="I2895" s="260"/>
    </row>
    <row r="2896" spans="1:9" s="222" customFormat="1">
      <c r="A2896" s="258"/>
      <c r="B2896" s="261"/>
      <c r="C2896" s="259"/>
      <c r="D2896" s="259"/>
      <c r="E2896" s="259"/>
      <c r="F2896" s="260"/>
      <c r="G2896" s="260"/>
      <c r="H2896" s="262"/>
      <c r="I2896" s="260"/>
    </row>
    <row r="2897" spans="1:9" s="222" customFormat="1">
      <c r="A2897" s="258"/>
      <c r="B2897" s="261"/>
      <c r="C2897" s="259"/>
      <c r="D2897" s="259"/>
      <c r="E2897" s="259"/>
      <c r="F2897" s="260"/>
      <c r="G2897" s="260"/>
      <c r="H2897" s="262"/>
      <c r="I2897" s="260"/>
    </row>
    <row r="2898" spans="1:9" s="222" customFormat="1">
      <c r="A2898" s="258"/>
      <c r="B2898" s="261"/>
      <c r="C2898" s="259"/>
      <c r="D2898" s="259"/>
      <c r="E2898" s="259"/>
      <c r="F2898" s="260"/>
      <c r="G2898" s="260"/>
      <c r="H2898" s="262"/>
      <c r="I2898" s="260"/>
    </row>
    <row r="2899" spans="1:9" s="222" customFormat="1">
      <c r="A2899" s="258"/>
      <c r="B2899" s="261"/>
      <c r="C2899" s="259"/>
      <c r="D2899" s="259"/>
      <c r="E2899" s="259"/>
      <c r="F2899" s="260"/>
      <c r="G2899" s="260"/>
      <c r="H2899" s="262"/>
      <c r="I2899" s="260"/>
    </row>
    <row r="2900" spans="1:9" s="222" customFormat="1">
      <c r="A2900" s="258"/>
      <c r="B2900" s="261"/>
      <c r="C2900" s="259"/>
      <c r="D2900" s="259"/>
      <c r="E2900" s="259"/>
      <c r="F2900" s="260"/>
      <c r="G2900" s="260"/>
      <c r="H2900" s="262"/>
      <c r="I2900" s="260"/>
    </row>
    <row r="2901" spans="1:9" s="222" customFormat="1">
      <c r="A2901" s="258"/>
      <c r="B2901" s="261"/>
      <c r="C2901" s="259"/>
      <c r="D2901" s="259"/>
      <c r="E2901" s="259"/>
      <c r="F2901" s="260"/>
      <c r="G2901" s="260"/>
      <c r="H2901" s="262"/>
      <c r="I2901" s="260"/>
    </row>
    <row r="2902" spans="1:9" s="222" customFormat="1">
      <c r="A2902" s="258"/>
      <c r="B2902" s="261"/>
      <c r="C2902" s="259"/>
      <c r="D2902" s="259"/>
      <c r="E2902" s="259"/>
      <c r="F2902" s="260"/>
      <c r="G2902" s="260"/>
      <c r="H2902" s="262"/>
      <c r="I2902" s="260"/>
    </row>
    <row r="2903" spans="1:9" s="222" customFormat="1">
      <c r="A2903" s="258"/>
      <c r="B2903" s="261"/>
      <c r="C2903" s="259"/>
      <c r="D2903" s="259"/>
      <c r="E2903" s="259"/>
      <c r="F2903" s="260"/>
      <c r="G2903" s="260"/>
      <c r="H2903" s="262"/>
      <c r="I2903" s="260"/>
    </row>
    <row r="2904" spans="1:9" s="222" customFormat="1">
      <c r="A2904" s="258"/>
      <c r="B2904" s="261"/>
      <c r="C2904" s="259"/>
      <c r="D2904" s="259"/>
      <c r="E2904" s="259"/>
      <c r="F2904" s="260"/>
      <c r="G2904" s="260"/>
      <c r="H2904" s="262"/>
      <c r="I2904" s="260"/>
    </row>
    <row r="2905" spans="1:9" s="222" customFormat="1">
      <c r="A2905" s="258"/>
      <c r="B2905" s="261"/>
      <c r="C2905" s="259"/>
      <c r="D2905" s="259"/>
      <c r="E2905" s="259"/>
      <c r="F2905" s="260"/>
      <c r="G2905" s="260"/>
      <c r="H2905" s="262"/>
      <c r="I2905" s="260"/>
    </row>
    <row r="2906" spans="1:9" s="222" customFormat="1">
      <c r="A2906" s="258"/>
      <c r="B2906" s="261"/>
      <c r="C2906" s="259"/>
      <c r="D2906" s="259"/>
      <c r="E2906" s="259"/>
      <c r="F2906" s="260"/>
      <c r="G2906" s="260"/>
      <c r="H2906" s="262"/>
      <c r="I2906" s="260"/>
    </row>
    <row r="2907" spans="1:9" s="222" customFormat="1">
      <c r="A2907" s="258"/>
      <c r="B2907" s="261"/>
      <c r="C2907" s="259"/>
      <c r="D2907" s="259"/>
      <c r="E2907" s="259"/>
      <c r="F2907" s="260"/>
      <c r="G2907" s="260"/>
      <c r="H2907" s="262"/>
      <c r="I2907" s="260"/>
    </row>
    <row r="2908" spans="1:9" s="222" customFormat="1">
      <c r="A2908" s="258"/>
      <c r="B2908" s="261"/>
      <c r="C2908" s="259"/>
      <c r="D2908" s="259"/>
      <c r="E2908" s="259"/>
      <c r="F2908" s="260"/>
      <c r="G2908" s="260"/>
      <c r="H2908" s="262"/>
      <c r="I2908" s="260"/>
    </row>
    <row r="2909" spans="1:9" s="222" customFormat="1">
      <c r="A2909" s="258"/>
      <c r="B2909" s="261"/>
      <c r="C2909" s="259"/>
      <c r="D2909" s="259"/>
      <c r="E2909" s="259"/>
      <c r="F2909" s="260"/>
      <c r="G2909" s="260"/>
      <c r="H2909" s="262"/>
      <c r="I2909" s="260"/>
    </row>
    <row r="2910" spans="1:9" s="222" customFormat="1">
      <c r="A2910" s="258"/>
      <c r="B2910" s="261"/>
      <c r="C2910" s="259"/>
      <c r="D2910" s="259"/>
      <c r="E2910" s="259"/>
      <c r="F2910" s="260"/>
      <c r="G2910" s="260"/>
      <c r="H2910" s="262"/>
      <c r="I2910" s="260"/>
    </row>
    <row r="2911" spans="1:9" s="222" customFormat="1">
      <c r="A2911" s="258"/>
      <c r="B2911" s="261"/>
      <c r="C2911" s="259"/>
      <c r="D2911" s="259"/>
      <c r="E2911" s="259"/>
      <c r="F2911" s="260"/>
      <c r="G2911" s="260"/>
      <c r="H2911" s="262"/>
      <c r="I2911" s="260"/>
    </row>
    <row r="2912" spans="1:9" s="222" customFormat="1">
      <c r="A2912" s="258"/>
      <c r="B2912" s="261"/>
      <c r="C2912" s="259"/>
      <c r="D2912" s="259"/>
      <c r="E2912" s="259"/>
      <c r="F2912" s="260"/>
      <c r="G2912" s="260"/>
      <c r="H2912" s="262"/>
      <c r="I2912" s="260"/>
    </row>
    <row r="2913" spans="1:9" s="222" customFormat="1">
      <c r="A2913" s="258"/>
      <c r="B2913" s="261"/>
      <c r="C2913" s="259"/>
      <c r="D2913" s="259"/>
      <c r="E2913" s="259"/>
      <c r="F2913" s="260"/>
      <c r="G2913" s="260"/>
      <c r="H2913" s="262"/>
      <c r="I2913" s="260"/>
    </row>
    <row r="2914" spans="1:9" s="222" customFormat="1">
      <c r="A2914" s="258"/>
      <c r="B2914" s="261"/>
      <c r="C2914" s="259"/>
      <c r="D2914" s="259"/>
      <c r="E2914" s="259"/>
      <c r="F2914" s="260"/>
      <c r="G2914" s="260"/>
      <c r="H2914" s="262"/>
      <c r="I2914" s="260"/>
    </row>
    <row r="2915" spans="1:9" s="222" customFormat="1">
      <c r="A2915" s="258"/>
      <c r="B2915" s="261"/>
      <c r="C2915" s="259"/>
      <c r="D2915" s="259"/>
      <c r="E2915" s="259"/>
      <c r="F2915" s="260"/>
      <c r="G2915" s="260"/>
      <c r="H2915" s="262"/>
      <c r="I2915" s="260"/>
    </row>
    <row r="2916" spans="1:9" s="222" customFormat="1">
      <c r="A2916" s="258"/>
      <c r="B2916" s="261"/>
      <c r="C2916" s="259"/>
      <c r="D2916" s="259"/>
      <c r="E2916" s="259"/>
      <c r="F2916" s="260"/>
      <c r="G2916" s="260"/>
      <c r="H2916" s="262"/>
      <c r="I2916" s="260"/>
    </row>
    <row r="2917" spans="1:9" s="222" customFormat="1">
      <c r="A2917" s="258"/>
      <c r="B2917" s="261"/>
      <c r="C2917" s="259"/>
      <c r="D2917" s="259"/>
      <c r="E2917" s="259"/>
      <c r="F2917" s="260"/>
      <c r="G2917" s="260"/>
      <c r="H2917" s="262"/>
      <c r="I2917" s="260"/>
    </row>
    <row r="2918" spans="1:9" s="222" customFormat="1">
      <c r="A2918" s="258"/>
      <c r="B2918" s="261"/>
      <c r="C2918" s="259"/>
      <c r="D2918" s="259"/>
      <c r="E2918" s="259"/>
      <c r="F2918" s="260"/>
      <c r="G2918" s="260"/>
      <c r="H2918" s="262"/>
      <c r="I2918" s="260"/>
    </row>
    <row r="2919" spans="1:9" s="222" customFormat="1">
      <c r="A2919" s="258"/>
      <c r="B2919" s="261"/>
      <c r="C2919" s="259"/>
      <c r="D2919" s="259"/>
      <c r="E2919" s="259"/>
      <c r="F2919" s="260"/>
      <c r="G2919" s="260"/>
      <c r="H2919" s="262"/>
      <c r="I2919" s="260"/>
    </row>
    <row r="2920" spans="1:9" s="222" customFormat="1">
      <c r="A2920" s="258"/>
      <c r="B2920" s="261"/>
      <c r="C2920" s="259"/>
      <c r="D2920" s="259"/>
      <c r="E2920" s="259"/>
      <c r="F2920" s="260"/>
      <c r="G2920" s="260"/>
      <c r="H2920" s="262"/>
      <c r="I2920" s="260"/>
    </row>
    <row r="2921" spans="1:9" s="222" customFormat="1">
      <c r="A2921" s="258"/>
      <c r="B2921" s="261"/>
      <c r="C2921" s="259"/>
      <c r="D2921" s="259"/>
      <c r="E2921" s="259"/>
      <c r="F2921" s="260"/>
      <c r="G2921" s="260"/>
      <c r="H2921" s="262"/>
      <c r="I2921" s="260"/>
    </row>
    <row r="2922" spans="1:9" s="222" customFormat="1">
      <c r="A2922" s="258"/>
      <c r="B2922" s="261"/>
      <c r="C2922" s="259"/>
      <c r="D2922" s="259"/>
      <c r="E2922" s="259"/>
      <c r="F2922" s="260"/>
      <c r="G2922" s="260"/>
      <c r="H2922" s="262"/>
      <c r="I2922" s="260"/>
    </row>
    <row r="2923" spans="1:9" s="222" customFormat="1">
      <c r="A2923" s="258"/>
      <c r="B2923" s="261"/>
      <c r="C2923" s="259"/>
      <c r="D2923" s="259"/>
      <c r="E2923" s="259"/>
      <c r="F2923" s="260"/>
      <c r="G2923" s="260"/>
      <c r="H2923" s="262"/>
      <c r="I2923" s="260"/>
    </row>
    <row r="2924" spans="1:9" s="222" customFormat="1">
      <c r="A2924" s="258"/>
      <c r="B2924" s="261"/>
      <c r="C2924" s="259"/>
      <c r="D2924" s="259"/>
      <c r="E2924" s="259"/>
      <c r="F2924" s="260"/>
      <c r="G2924" s="260"/>
      <c r="H2924" s="262"/>
      <c r="I2924" s="260"/>
    </row>
    <row r="2925" spans="1:9" s="222" customFormat="1">
      <c r="A2925" s="258"/>
      <c r="B2925" s="261"/>
      <c r="C2925" s="259"/>
      <c r="D2925" s="259"/>
      <c r="E2925" s="259"/>
      <c r="F2925" s="260"/>
      <c r="G2925" s="260"/>
      <c r="H2925" s="262"/>
      <c r="I2925" s="260"/>
    </row>
    <row r="2926" spans="1:9" s="222" customFormat="1">
      <c r="A2926" s="258"/>
      <c r="B2926" s="261"/>
      <c r="C2926" s="259"/>
      <c r="D2926" s="259"/>
      <c r="E2926" s="259"/>
      <c r="F2926" s="260"/>
      <c r="G2926" s="260"/>
      <c r="H2926" s="262"/>
      <c r="I2926" s="260"/>
    </row>
    <row r="2927" spans="1:9" s="222" customFormat="1">
      <c r="A2927" s="258"/>
      <c r="B2927" s="261"/>
      <c r="C2927" s="259"/>
      <c r="D2927" s="259"/>
      <c r="E2927" s="259"/>
      <c r="F2927" s="260"/>
      <c r="G2927" s="260"/>
      <c r="H2927" s="262"/>
      <c r="I2927" s="260"/>
    </row>
    <row r="2928" spans="1:9" s="222" customFormat="1">
      <c r="A2928" s="258"/>
      <c r="B2928" s="261"/>
      <c r="C2928" s="259"/>
      <c r="D2928" s="259"/>
      <c r="E2928" s="259"/>
      <c r="F2928" s="260"/>
      <c r="G2928" s="260"/>
      <c r="H2928" s="262"/>
      <c r="I2928" s="260"/>
    </row>
    <row r="2929" spans="1:9" s="222" customFormat="1">
      <c r="A2929" s="258"/>
      <c r="B2929" s="261"/>
      <c r="C2929" s="259"/>
      <c r="D2929" s="259"/>
      <c r="E2929" s="259"/>
      <c r="F2929" s="260"/>
      <c r="G2929" s="260"/>
      <c r="H2929" s="262"/>
      <c r="I2929" s="260"/>
    </row>
    <row r="2930" spans="1:9" s="222" customFormat="1">
      <c r="A2930" s="258"/>
      <c r="B2930" s="261"/>
      <c r="C2930" s="259"/>
      <c r="D2930" s="259"/>
      <c r="E2930" s="259"/>
      <c r="F2930" s="260"/>
      <c r="G2930" s="260"/>
      <c r="H2930" s="262"/>
      <c r="I2930" s="260"/>
    </row>
    <row r="2931" spans="1:9" s="222" customFormat="1">
      <c r="A2931" s="258"/>
      <c r="B2931" s="261"/>
      <c r="C2931" s="259"/>
      <c r="D2931" s="259"/>
      <c r="E2931" s="259"/>
      <c r="F2931" s="260"/>
      <c r="G2931" s="260"/>
      <c r="H2931" s="262"/>
      <c r="I2931" s="260"/>
    </row>
    <row r="2932" spans="1:9" s="222" customFormat="1">
      <c r="A2932" s="258"/>
      <c r="B2932" s="261"/>
      <c r="C2932" s="259"/>
      <c r="D2932" s="259"/>
      <c r="E2932" s="259"/>
      <c r="F2932" s="260"/>
      <c r="G2932" s="260"/>
      <c r="H2932" s="262"/>
      <c r="I2932" s="260"/>
    </row>
    <row r="2933" spans="1:9" s="222" customFormat="1">
      <c r="A2933" s="258"/>
      <c r="B2933" s="261"/>
      <c r="C2933" s="259"/>
      <c r="D2933" s="259"/>
      <c r="E2933" s="259"/>
      <c r="F2933" s="260"/>
      <c r="G2933" s="260"/>
      <c r="H2933" s="262"/>
      <c r="I2933" s="260"/>
    </row>
    <row r="2934" spans="1:9" s="222" customFormat="1">
      <c r="A2934" s="258"/>
      <c r="B2934" s="261"/>
      <c r="C2934" s="259"/>
      <c r="D2934" s="259"/>
      <c r="E2934" s="259"/>
      <c r="F2934" s="260"/>
      <c r="G2934" s="260"/>
      <c r="H2934" s="262"/>
      <c r="I2934" s="260"/>
    </row>
    <row r="2935" spans="1:9" s="222" customFormat="1">
      <c r="A2935" s="258"/>
      <c r="B2935" s="261"/>
      <c r="C2935" s="259"/>
      <c r="D2935" s="259"/>
      <c r="E2935" s="259"/>
      <c r="F2935" s="260"/>
      <c r="G2935" s="260"/>
      <c r="H2935" s="262"/>
      <c r="I2935" s="260"/>
    </row>
    <row r="2936" spans="1:9" s="222" customFormat="1">
      <c r="A2936" s="258"/>
      <c r="B2936" s="261"/>
      <c r="C2936" s="259"/>
      <c r="D2936" s="259"/>
      <c r="E2936" s="259"/>
      <c r="F2936" s="260"/>
      <c r="G2936" s="260"/>
      <c r="H2936" s="262"/>
      <c r="I2936" s="260"/>
    </row>
    <row r="2937" spans="1:9" s="222" customFormat="1">
      <c r="A2937" s="258"/>
      <c r="B2937" s="261"/>
      <c r="C2937" s="259"/>
      <c r="D2937" s="259"/>
      <c r="E2937" s="259"/>
      <c r="F2937" s="260"/>
      <c r="G2937" s="260"/>
      <c r="H2937" s="262"/>
      <c r="I2937" s="260"/>
    </row>
    <row r="2938" spans="1:9" s="222" customFormat="1">
      <c r="A2938" s="258"/>
      <c r="B2938" s="261"/>
      <c r="C2938" s="259"/>
      <c r="D2938" s="259"/>
      <c r="E2938" s="259"/>
      <c r="F2938" s="260"/>
      <c r="G2938" s="260"/>
      <c r="H2938" s="262"/>
      <c r="I2938" s="260"/>
    </row>
    <row r="2939" spans="1:9" s="222" customFormat="1">
      <c r="A2939" s="258"/>
      <c r="B2939" s="261"/>
      <c r="C2939" s="259"/>
      <c r="D2939" s="259"/>
      <c r="E2939" s="259"/>
      <c r="F2939" s="260"/>
      <c r="G2939" s="260"/>
      <c r="H2939" s="262"/>
      <c r="I2939" s="260"/>
    </row>
    <row r="2940" spans="1:9" s="222" customFormat="1">
      <c r="A2940" s="258"/>
      <c r="B2940" s="261"/>
      <c r="C2940" s="259"/>
      <c r="D2940" s="259"/>
      <c r="E2940" s="259"/>
      <c r="F2940" s="260"/>
      <c r="G2940" s="260"/>
      <c r="H2940" s="262"/>
      <c r="I2940" s="260"/>
    </row>
    <row r="2941" spans="1:9" s="222" customFormat="1">
      <c r="A2941" s="258"/>
      <c r="B2941" s="261"/>
      <c r="C2941" s="259"/>
      <c r="D2941" s="259"/>
      <c r="E2941" s="259"/>
      <c r="F2941" s="260"/>
      <c r="G2941" s="260"/>
      <c r="H2941" s="262"/>
      <c r="I2941" s="260"/>
    </row>
    <row r="2942" spans="1:9" s="222" customFormat="1">
      <c r="A2942" s="258"/>
      <c r="B2942" s="261"/>
      <c r="C2942" s="259"/>
      <c r="D2942" s="259"/>
      <c r="E2942" s="259"/>
      <c r="F2942" s="260"/>
      <c r="G2942" s="260"/>
      <c r="H2942" s="262"/>
      <c r="I2942" s="260"/>
    </row>
    <row r="2943" spans="1:9" s="222" customFormat="1">
      <c r="A2943" s="258"/>
      <c r="B2943" s="261"/>
      <c r="C2943" s="259"/>
      <c r="D2943" s="259"/>
      <c r="E2943" s="259"/>
      <c r="F2943" s="260"/>
      <c r="G2943" s="260"/>
      <c r="H2943" s="262"/>
      <c r="I2943" s="260"/>
    </row>
    <row r="2944" spans="1:9" s="222" customFormat="1">
      <c r="A2944" s="258"/>
      <c r="B2944" s="261"/>
      <c r="C2944" s="259"/>
      <c r="D2944" s="259"/>
      <c r="E2944" s="259"/>
      <c r="F2944" s="260"/>
      <c r="G2944" s="260"/>
      <c r="H2944" s="262"/>
      <c r="I2944" s="260"/>
    </row>
    <row r="2945" spans="1:9" s="222" customFormat="1">
      <c r="A2945" s="258"/>
      <c r="B2945" s="261"/>
      <c r="C2945" s="259"/>
      <c r="D2945" s="259"/>
      <c r="E2945" s="259"/>
      <c r="F2945" s="260"/>
      <c r="G2945" s="260"/>
      <c r="H2945" s="262"/>
      <c r="I2945" s="260"/>
    </row>
    <row r="2946" spans="1:9" s="222" customFormat="1">
      <c r="A2946" s="258"/>
      <c r="B2946" s="261"/>
      <c r="C2946" s="259"/>
      <c r="D2946" s="259"/>
      <c r="E2946" s="259"/>
      <c r="F2946" s="260"/>
      <c r="G2946" s="260"/>
      <c r="H2946" s="262"/>
      <c r="I2946" s="260"/>
    </row>
    <row r="2947" spans="1:9" s="222" customFormat="1">
      <c r="A2947" s="258"/>
      <c r="B2947" s="261"/>
      <c r="C2947" s="259"/>
      <c r="D2947" s="259"/>
      <c r="E2947" s="259"/>
      <c r="F2947" s="260"/>
      <c r="G2947" s="260"/>
      <c r="H2947" s="262"/>
      <c r="I2947" s="260"/>
    </row>
    <row r="2948" spans="1:9" s="222" customFormat="1">
      <c r="A2948" s="258"/>
      <c r="B2948" s="261"/>
      <c r="C2948" s="259"/>
      <c r="D2948" s="259"/>
      <c r="E2948" s="259"/>
      <c r="F2948" s="260"/>
      <c r="G2948" s="260"/>
      <c r="H2948" s="262"/>
      <c r="I2948" s="260"/>
    </row>
    <row r="2949" spans="1:9" s="222" customFormat="1">
      <c r="A2949" s="258"/>
      <c r="B2949" s="261"/>
      <c r="C2949" s="259"/>
      <c r="D2949" s="259"/>
      <c r="E2949" s="259"/>
      <c r="F2949" s="260"/>
      <c r="G2949" s="260"/>
      <c r="H2949" s="262"/>
      <c r="I2949" s="260"/>
    </row>
    <row r="2950" spans="1:9" s="222" customFormat="1">
      <c r="A2950" s="258"/>
      <c r="B2950" s="261"/>
      <c r="C2950" s="259"/>
      <c r="D2950" s="259"/>
      <c r="E2950" s="259"/>
      <c r="F2950" s="260"/>
      <c r="G2950" s="260"/>
      <c r="H2950" s="262"/>
      <c r="I2950" s="260"/>
    </row>
    <row r="2951" spans="1:9" s="222" customFormat="1">
      <c r="A2951" s="258"/>
      <c r="B2951" s="261"/>
      <c r="C2951" s="259"/>
      <c r="D2951" s="259"/>
      <c r="E2951" s="259"/>
      <c r="F2951" s="260"/>
      <c r="G2951" s="260"/>
      <c r="H2951" s="262"/>
      <c r="I2951" s="260"/>
    </row>
    <row r="2952" spans="1:9" s="222" customFormat="1">
      <c r="A2952" s="258"/>
      <c r="B2952" s="261"/>
      <c r="C2952" s="259"/>
      <c r="D2952" s="259"/>
      <c r="E2952" s="259"/>
      <c r="F2952" s="260"/>
      <c r="G2952" s="260"/>
      <c r="H2952" s="262"/>
      <c r="I2952" s="260"/>
    </row>
    <row r="2953" spans="1:9" s="222" customFormat="1">
      <c r="A2953" s="258"/>
      <c r="B2953" s="261"/>
      <c r="C2953" s="259"/>
      <c r="D2953" s="259"/>
      <c r="E2953" s="259"/>
      <c r="F2953" s="260"/>
      <c r="G2953" s="260"/>
      <c r="H2953" s="262"/>
      <c r="I2953" s="260"/>
    </row>
    <row r="2954" spans="1:9" s="222" customFormat="1">
      <c r="A2954" s="258"/>
      <c r="B2954" s="261"/>
      <c r="C2954" s="259"/>
      <c r="D2954" s="259"/>
      <c r="E2954" s="259"/>
      <c r="F2954" s="260"/>
      <c r="G2954" s="260"/>
      <c r="H2954" s="262"/>
      <c r="I2954" s="260"/>
    </row>
    <row r="2955" spans="1:9" s="222" customFormat="1">
      <c r="A2955" s="258"/>
      <c r="B2955" s="261"/>
      <c r="C2955" s="259"/>
      <c r="D2955" s="259"/>
      <c r="E2955" s="259"/>
      <c r="F2955" s="260"/>
      <c r="G2955" s="260"/>
      <c r="H2955" s="262"/>
      <c r="I2955" s="260"/>
    </row>
    <row r="2956" spans="1:9" s="222" customFormat="1">
      <c r="A2956" s="258"/>
      <c r="B2956" s="261"/>
      <c r="C2956" s="259"/>
      <c r="D2956" s="259"/>
      <c r="E2956" s="259"/>
      <c r="F2956" s="260"/>
      <c r="G2956" s="260"/>
      <c r="H2956" s="262"/>
      <c r="I2956" s="260"/>
    </row>
    <row r="2957" spans="1:9" s="222" customFormat="1">
      <c r="A2957" s="258"/>
      <c r="B2957" s="261"/>
      <c r="C2957" s="259"/>
      <c r="D2957" s="259"/>
      <c r="E2957" s="259"/>
      <c r="F2957" s="260"/>
      <c r="G2957" s="260"/>
      <c r="H2957" s="262"/>
      <c r="I2957" s="260"/>
    </row>
    <row r="2958" spans="1:9" s="222" customFormat="1">
      <c r="A2958" s="258"/>
      <c r="B2958" s="261"/>
      <c r="C2958" s="259"/>
      <c r="D2958" s="259"/>
      <c r="E2958" s="259"/>
      <c r="F2958" s="260"/>
      <c r="G2958" s="260"/>
      <c r="H2958" s="262"/>
      <c r="I2958" s="260"/>
    </row>
    <row r="2959" spans="1:9" s="222" customFormat="1">
      <c r="A2959" s="258"/>
      <c r="B2959" s="261"/>
      <c r="C2959" s="259"/>
      <c r="D2959" s="259"/>
      <c r="E2959" s="259"/>
      <c r="F2959" s="260"/>
      <c r="G2959" s="260"/>
      <c r="H2959" s="262"/>
      <c r="I2959" s="260"/>
    </row>
    <row r="2960" spans="1:9" s="222" customFormat="1">
      <c r="A2960" s="258"/>
      <c r="B2960" s="261"/>
      <c r="C2960" s="259"/>
      <c r="D2960" s="259"/>
      <c r="E2960" s="259"/>
      <c r="F2960" s="260"/>
      <c r="G2960" s="260"/>
      <c r="H2960" s="262"/>
      <c r="I2960" s="260"/>
    </row>
    <row r="2961" spans="1:9" s="222" customFormat="1">
      <c r="A2961" s="258"/>
      <c r="B2961" s="261"/>
      <c r="C2961" s="259"/>
      <c r="D2961" s="259"/>
      <c r="E2961" s="259"/>
      <c r="F2961" s="260"/>
      <c r="G2961" s="260"/>
      <c r="H2961" s="262"/>
      <c r="I2961" s="260"/>
    </row>
    <row r="2962" spans="1:9" s="222" customFormat="1">
      <c r="A2962" s="258"/>
      <c r="B2962" s="261"/>
      <c r="C2962" s="259"/>
      <c r="D2962" s="259"/>
      <c r="E2962" s="259"/>
      <c r="F2962" s="260"/>
      <c r="G2962" s="260"/>
      <c r="H2962" s="262"/>
      <c r="I2962" s="260"/>
    </row>
    <row r="2963" spans="1:9" s="222" customFormat="1">
      <c r="A2963" s="258"/>
      <c r="B2963" s="261"/>
      <c r="C2963" s="259"/>
      <c r="D2963" s="259"/>
      <c r="E2963" s="259"/>
      <c r="F2963" s="260"/>
      <c r="G2963" s="260"/>
      <c r="H2963" s="262"/>
      <c r="I2963" s="260"/>
    </row>
    <row r="2964" spans="1:9" s="222" customFormat="1">
      <c r="A2964" s="258"/>
      <c r="B2964" s="261"/>
      <c r="C2964" s="259"/>
      <c r="D2964" s="259"/>
      <c r="E2964" s="259"/>
      <c r="F2964" s="260"/>
      <c r="G2964" s="260"/>
      <c r="H2964" s="262"/>
      <c r="I2964" s="260"/>
    </row>
    <row r="2965" spans="1:9" s="222" customFormat="1">
      <c r="A2965" s="258"/>
      <c r="B2965" s="261"/>
      <c r="C2965" s="259"/>
      <c r="D2965" s="259"/>
      <c r="E2965" s="259"/>
      <c r="F2965" s="260"/>
      <c r="G2965" s="260"/>
      <c r="H2965" s="262"/>
      <c r="I2965" s="260"/>
    </row>
    <row r="2966" spans="1:9" s="222" customFormat="1">
      <c r="A2966" s="258"/>
      <c r="B2966" s="261"/>
      <c r="C2966" s="259"/>
      <c r="D2966" s="259"/>
      <c r="E2966" s="259"/>
      <c r="F2966" s="260"/>
      <c r="G2966" s="260"/>
      <c r="H2966" s="262"/>
      <c r="I2966" s="260"/>
    </row>
    <row r="2967" spans="1:9" s="222" customFormat="1">
      <c r="A2967" s="258"/>
      <c r="B2967" s="261"/>
      <c r="C2967" s="259"/>
      <c r="D2967" s="259"/>
      <c r="E2967" s="259"/>
      <c r="F2967" s="260"/>
      <c r="G2967" s="260"/>
      <c r="H2967" s="262"/>
      <c r="I2967" s="260"/>
    </row>
    <row r="2968" spans="1:9" s="222" customFormat="1">
      <c r="A2968" s="258"/>
      <c r="B2968" s="261"/>
      <c r="C2968" s="259"/>
      <c r="D2968" s="259"/>
      <c r="E2968" s="259"/>
      <c r="F2968" s="260"/>
      <c r="G2968" s="260"/>
      <c r="H2968" s="262"/>
      <c r="I2968" s="260"/>
    </row>
    <row r="2969" spans="1:9" s="222" customFormat="1">
      <c r="A2969" s="258"/>
      <c r="B2969" s="261"/>
      <c r="C2969" s="259"/>
      <c r="D2969" s="259"/>
      <c r="E2969" s="259"/>
      <c r="F2969" s="260"/>
      <c r="G2969" s="260"/>
      <c r="H2969" s="262"/>
      <c r="I2969" s="260"/>
    </row>
    <row r="2970" spans="1:9" s="222" customFormat="1">
      <c r="A2970" s="258"/>
      <c r="B2970" s="261"/>
      <c r="C2970" s="259"/>
      <c r="D2970" s="259"/>
      <c r="E2970" s="259"/>
      <c r="F2970" s="260"/>
      <c r="G2970" s="260"/>
      <c r="H2970" s="262"/>
      <c r="I2970" s="260"/>
    </row>
    <row r="2971" spans="1:9" s="222" customFormat="1">
      <c r="A2971" s="258"/>
      <c r="B2971" s="261"/>
      <c r="C2971" s="259"/>
      <c r="D2971" s="259"/>
      <c r="E2971" s="259"/>
      <c r="F2971" s="260"/>
      <c r="G2971" s="260"/>
      <c r="H2971" s="262"/>
      <c r="I2971" s="260"/>
    </row>
    <row r="2972" spans="1:9" s="222" customFormat="1">
      <c r="A2972" s="258"/>
      <c r="B2972" s="261"/>
      <c r="C2972" s="259"/>
      <c r="D2972" s="259"/>
      <c r="E2972" s="259"/>
      <c r="F2972" s="260"/>
      <c r="G2972" s="260"/>
      <c r="H2972" s="262"/>
      <c r="I2972" s="260"/>
    </row>
    <row r="2973" spans="1:9" s="222" customFormat="1">
      <c r="A2973" s="258"/>
      <c r="B2973" s="261"/>
      <c r="C2973" s="259"/>
      <c r="D2973" s="259"/>
      <c r="E2973" s="259"/>
      <c r="F2973" s="260"/>
      <c r="G2973" s="260"/>
      <c r="H2973" s="262"/>
      <c r="I2973" s="260"/>
    </row>
    <row r="2974" spans="1:9" s="222" customFormat="1">
      <c r="A2974" s="258"/>
      <c r="B2974" s="261"/>
      <c r="C2974" s="259"/>
      <c r="D2974" s="259"/>
      <c r="E2974" s="259"/>
      <c r="F2974" s="260"/>
      <c r="G2974" s="260"/>
      <c r="H2974" s="262"/>
      <c r="I2974" s="260"/>
    </row>
    <row r="2975" spans="1:9" s="222" customFormat="1">
      <c r="A2975" s="258"/>
      <c r="B2975" s="261"/>
      <c r="C2975" s="259"/>
      <c r="D2975" s="259"/>
      <c r="E2975" s="259"/>
      <c r="F2975" s="260"/>
      <c r="G2975" s="260"/>
      <c r="H2975" s="262"/>
      <c r="I2975" s="260"/>
    </row>
    <row r="2976" spans="1:9" s="222" customFormat="1">
      <c r="A2976" s="258"/>
      <c r="B2976" s="261"/>
      <c r="C2976" s="259"/>
      <c r="D2976" s="259"/>
      <c r="E2976" s="259"/>
      <c r="F2976" s="260"/>
      <c r="G2976" s="260"/>
      <c r="H2976" s="262"/>
      <c r="I2976" s="260"/>
    </row>
    <row r="2977" spans="1:9" s="222" customFormat="1">
      <c r="A2977" s="258"/>
      <c r="B2977" s="261"/>
      <c r="C2977" s="259"/>
      <c r="D2977" s="259"/>
      <c r="E2977" s="259"/>
      <c r="F2977" s="260"/>
      <c r="G2977" s="260"/>
      <c r="H2977" s="262"/>
      <c r="I2977" s="260"/>
    </row>
    <row r="2978" spans="1:9" s="222" customFormat="1">
      <c r="A2978" s="258"/>
      <c r="B2978" s="261"/>
      <c r="C2978" s="259"/>
      <c r="D2978" s="259"/>
      <c r="E2978" s="259"/>
      <c r="F2978" s="260"/>
      <c r="G2978" s="260"/>
      <c r="H2978" s="262"/>
      <c r="I2978" s="260"/>
    </row>
    <row r="2979" spans="1:9" s="222" customFormat="1">
      <c r="A2979" s="258"/>
      <c r="B2979" s="261"/>
      <c r="C2979" s="259"/>
      <c r="D2979" s="259"/>
      <c r="E2979" s="259"/>
      <c r="F2979" s="260"/>
      <c r="G2979" s="260"/>
      <c r="H2979" s="262"/>
      <c r="I2979" s="260"/>
    </row>
    <row r="2980" spans="1:9" s="222" customFormat="1">
      <c r="A2980" s="258"/>
      <c r="B2980" s="261"/>
      <c r="C2980" s="259"/>
      <c r="D2980" s="259"/>
      <c r="E2980" s="259"/>
      <c r="F2980" s="260"/>
      <c r="G2980" s="260"/>
      <c r="H2980" s="262"/>
      <c r="I2980" s="260"/>
    </row>
    <row r="2981" spans="1:9" s="222" customFormat="1">
      <c r="A2981" s="258"/>
      <c r="B2981" s="261"/>
      <c r="C2981" s="259"/>
      <c r="D2981" s="259"/>
      <c r="E2981" s="259"/>
      <c r="F2981" s="260"/>
      <c r="G2981" s="260"/>
      <c r="H2981" s="262"/>
      <c r="I2981" s="260"/>
    </row>
    <row r="2982" spans="1:9" s="222" customFormat="1">
      <c r="A2982" s="258"/>
      <c r="B2982" s="261"/>
      <c r="C2982" s="259"/>
      <c r="D2982" s="259"/>
      <c r="E2982" s="259"/>
      <c r="F2982" s="260"/>
      <c r="G2982" s="260"/>
      <c r="H2982" s="262"/>
      <c r="I2982" s="260"/>
    </row>
    <row r="2983" spans="1:9" s="222" customFormat="1">
      <c r="A2983" s="258"/>
      <c r="B2983" s="261"/>
      <c r="C2983" s="259"/>
      <c r="D2983" s="259"/>
      <c r="E2983" s="259"/>
      <c r="F2983" s="260"/>
      <c r="G2983" s="260"/>
      <c r="H2983" s="262"/>
      <c r="I2983" s="260"/>
    </row>
    <row r="2984" spans="1:9" s="222" customFormat="1">
      <c r="A2984" s="258"/>
      <c r="B2984" s="261"/>
      <c r="C2984" s="259"/>
      <c r="D2984" s="259"/>
      <c r="E2984" s="259"/>
      <c r="F2984" s="260"/>
      <c r="G2984" s="260"/>
      <c r="H2984" s="262"/>
      <c r="I2984" s="260"/>
    </row>
    <row r="2985" spans="1:9" s="222" customFormat="1">
      <c r="A2985" s="258"/>
      <c r="B2985" s="261"/>
      <c r="C2985" s="259"/>
      <c r="D2985" s="259"/>
      <c r="E2985" s="259"/>
      <c r="F2985" s="260"/>
      <c r="G2985" s="260"/>
      <c r="H2985" s="262"/>
      <c r="I2985" s="260"/>
    </row>
    <row r="2986" spans="1:9" s="222" customFormat="1">
      <c r="A2986" s="258"/>
      <c r="B2986" s="261"/>
      <c r="C2986" s="259"/>
      <c r="D2986" s="259"/>
      <c r="E2986" s="259"/>
      <c r="F2986" s="260"/>
      <c r="G2986" s="260"/>
      <c r="H2986" s="262"/>
      <c r="I2986" s="260"/>
    </row>
    <row r="2987" spans="1:9" s="222" customFormat="1">
      <c r="A2987" s="258"/>
      <c r="B2987" s="261"/>
      <c r="C2987" s="259"/>
      <c r="D2987" s="259"/>
      <c r="E2987" s="259"/>
      <c r="F2987" s="260"/>
      <c r="G2987" s="260"/>
      <c r="H2987" s="262"/>
      <c r="I2987" s="260"/>
    </row>
    <row r="2988" spans="1:9" s="222" customFormat="1">
      <c r="A2988" s="258"/>
      <c r="B2988" s="261"/>
      <c r="C2988" s="259"/>
      <c r="D2988" s="259"/>
      <c r="E2988" s="259"/>
      <c r="F2988" s="260"/>
      <c r="G2988" s="260"/>
      <c r="H2988" s="262"/>
      <c r="I2988" s="260"/>
    </row>
    <row r="2989" spans="1:9" s="222" customFormat="1">
      <c r="A2989" s="258"/>
      <c r="B2989" s="261"/>
      <c r="C2989" s="259"/>
      <c r="D2989" s="259"/>
      <c r="E2989" s="259"/>
      <c r="F2989" s="260"/>
      <c r="G2989" s="260"/>
      <c r="H2989" s="262"/>
      <c r="I2989" s="260"/>
    </row>
    <row r="2990" spans="1:9" s="222" customFormat="1">
      <c r="A2990" s="258"/>
      <c r="B2990" s="261"/>
      <c r="C2990" s="259"/>
      <c r="D2990" s="259"/>
      <c r="E2990" s="259"/>
      <c r="F2990" s="260"/>
      <c r="G2990" s="260"/>
      <c r="H2990" s="262"/>
      <c r="I2990" s="260"/>
    </row>
    <row r="2991" spans="1:9" s="222" customFormat="1">
      <c r="A2991" s="258"/>
      <c r="B2991" s="261"/>
      <c r="C2991" s="259"/>
      <c r="D2991" s="259"/>
      <c r="E2991" s="259"/>
      <c r="F2991" s="260"/>
      <c r="G2991" s="260"/>
      <c r="H2991" s="262"/>
      <c r="I2991" s="260"/>
    </row>
    <row r="2992" spans="1:9" s="222" customFormat="1">
      <c r="A2992" s="258"/>
      <c r="B2992" s="261"/>
      <c r="C2992" s="259"/>
      <c r="D2992" s="259"/>
      <c r="E2992" s="259"/>
      <c r="F2992" s="260"/>
      <c r="G2992" s="260"/>
      <c r="H2992" s="262"/>
      <c r="I2992" s="260"/>
    </row>
    <row r="2993" spans="1:9" s="222" customFormat="1">
      <c r="A2993" s="258"/>
      <c r="B2993" s="261"/>
      <c r="C2993" s="259"/>
      <c r="D2993" s="259"/>
      <c r="E2993" s="259"/>
      <c r="F2993" s="260"/>
      <c r="G2993" s="260"/>
      <c r="H2993" s="262"/>
      <c r="I2993" s="260"/>
    </row>
    <row r="2994" spans="1:9" s="222" customFormat="1">
      <c r="A2994" s="258"/>
      <c r="B2994" s="261"/>
      <c r="C2994" s="259"/>
      <c r="D2994" s="259"/>
      <c r="E2994" s="259"/>
      <c r="F2994" s="260"/>
      <c r="G2994" s="260"/>
      <c r="H2994" s="262"/>
      <c r="I2994" s="260"/>
    </row>
    <row r="2995" spans="1:9" s="222" customFormat="1">
      <c r="A2995" s="258"/>
      <c r="B2995" s="261"/>
      <c r="C2995" s="259"/>
      <c r="D2995" s="259"/>
      <c r="E2995" s="259"/>
      <c r="F2995" s="260"/>
      <c r="G2995" s="260"/>
      <c r="H2995" s="262"/>
      <c r="I2995" s="260"/>
    </row>
    <row r="2996" spans="1:9" s="222" customFormat="1">
      <c r="A2996" s="258"/>
      <c r="B2996" s="261"/>
      <c r="C2996" s="259"/>
      <c r="D2996" s="259"/>
      <c r="E2996" s="259"/>
      <c r="F2996" s="260"/>
      <c r="G2996" s="260"/>
      <c r="H2996" s="262"/>
      <c r="I2996" s="260"/>
    </row>
    <row r="2997" spans="1:9" s="222" customFormat="1">
      <c r="A2997" s="258"/>
      <c r="B2997" s="261"/>
      <c r="C2997" s="259"/>
      <c r="D2997" s="259"/>
      <c r="E2997" s="259"/>
      <c r="F2997" s="260"/>
      <c r="G2997" s="260"/>
      <c r="H2997" s="262"/>
      <c r="I2997" s="260"/>
    </row>
    <row r="2998" spans="1:9" s="222" customFormat="1">
      <c r="A2998" s="258"/>
      <c r="B2998" s="261"/>
      <c r="C2998" s="259"/>
      <c r="D2998" s="259"/>
      <c r="E2998" s="259"/>
      <c r="F2998" s="260"/>
      <c r="G2998" s="260"/>
      <c r="H2998" s="262"/>
      <c r="I2998" s="260"/>
    </row>
    <row r="2999" spans="1:9" s="222" customFormat="1">
      <c r="A2999" s="258"/>
      <c r="B2999" s="261"/>
      <c r="C2999" s="259"/>
      <c r="D2999" s="259"/>
      <c r="E2999" s="259"/>
      <c r="F2999" s="260"/>
      <c r="G2999" s="260"/>
      <c r="H2999" s="262"/>
      <c r="I2999" s="260"/>
    </row>
    <row r="3000" spans="1:9" s="222" customFormat="1">
      <c r="A3000" s="258"/>
      <c r="B3000" s="261"/>
      <c r="C3000" s="259"/>
      <c r="D3000" s="259"/>
      <c r="E3000" s="259"/>
      <c r="F3000" s="260"/>
      <c r="G3000" s="260"/>
      <c r="H3000" s="262"/>
      <c r="I3000" s="260"/>
    </row>
    <row r="3001" spans="1:9" s="222" customFormat="1">
      <c r="A3001" s="258"/>
      <c r="B3001" s="261"/>
      <c r="C3001" s="259"/>
      <c r="D3001" s="259"/>
      <c r="E3001" s="259"/>
      <c r="F3001" s="260"/>
      <c r="G3001" s="260"/>
      <c r="H3001" s="262"/>
      <c r="I3001" s="260"/>
    </row>
    <row r="3002" spans="1:9" s="222" customFormat="1">
      <c r="A3002" s="258"/>
      <c r="B3002" s="261"/>
      <c r="C3002" s="259"/>
      <c r="D3002" s="259"/>
      <c r="E3002" s="259"/>
      <c r="F3002" s="260"/>
      <c r="G3002" s="260"/>
      <c r="H3002" s="262"/>
      <c r="I3002" s="260"/>
    </row>
    <row r="3003" spans="1:9" s="222" customFormat="1">
      <c r="A3003" s="258"/>
      <c r="B3003" s="261"/>
      <c r="C3003" s="259"/>
      <c r="D3003" s="259"/>
      <c r="E3003" s="259"/>
      <c r="F3003" s="260"/>
      <c r="G3003" s="260"/>
      <c r="H3003" s="262"/>
      <c r="I3003" s="260"/>
    </row>
    <row r="3004" spans="1:9" s="222" customFormat="1">
      <c r="A3004" s="258"/>
      <c r="B3004" s="261"/>
      <c r="C3004" s="259"/>
      <c r="D3004" s="259"/>
      <c r="E3004" s="259"/>
      <c r="F3004" s="260"/>
      <c r="G3004" s="260"/>
      <c r="H3004" s="262"/>
      <c r="I3004" s="260"/>
    </row>
    <row r="3005" spans="1:9" s="222" customFormat="1">
      <c r="A3005" s="258"/>
      <c r="B3005" s="261"/>
      <c r="C3005" s="259"/>
      <c r="D3005" s="259"/>
      <c r="E3005" s="259"/>
      <c r="F3005" s="260"/>
      <c r="G3005" s="260"/>
      <c r="H3005" s="262"/>
      <c r="I3005" s="260"/>
    </row>
    <row r="3006" spans="1:9" s="222" customFormat="1">
      <c r="A3006" s="258"/>
      <c r="B3006" s="261"/>
      <c r="C3006" s="259"/>
      <c r="D3006" s="259"/>
      <c r="E3006" s="259"/>
      <c r="F3006" s="260"/>
      <c r="G3006" s="260"/>
      <c r="H3006" s="262"/>
      <c r="I3006" s="260"/>
    </row>
    <row r="3007" spans="1:9" s="222" customFormat="1">
      <c r="A3007" s="258"/>
      <c r="B3007" s="261"/>
      <c r="C3007" s="259"/>
      <c r="D3007" s="259"/>
      <c r="E3007" s="259"/>
      <c r="F3007" s="260"/>
      <c r="G3007" s="260"/>
      <c r="H3007" s="262"/>
      <c r="I3007" s="260"/>
    </row>
    <row r="3008" spans="1:9" s="222" customFormat="1">
      <c r="A3008" s="258"/>
      <c r="B3008" s="261"/>
      <c r="C3008" s="259"/>
      <c r="D3008" s="259"/>
      <c r="E3008" s="259"/>
      <c r="F3008" s="260"/>
      <c r="G3008" s="260"/>
      <c r="H3008" s="262"/>
      <c r="I3008" s="260"/>
    </row>
    <row r="3009" spans="1:9" s="222" customFormat="1">
      <c r="A3009" s="258"/>
      <c r="B3009" s="261"/>
      <c r="C3009" s="259"/>
      <c r="D3009" s="259"/>
      <c r="E3009" s="259"/>
      <c r="F3009" s="260"/>
      <c r="G3009" s="260"/>
      <c r="H3009" s="262"/>
      <c r="I3009" s="260"/>
    </row>
    <row r="3010" spans="1:9" s="222" customFormat="1">
      <c r="A3010" s="258"/>
      <c r="B3010" s="261"/>
      <c r="C3010" s="259"/>
      <c r="D3010" s="259"/>
      <c r="E3010" s="259"/>
      <c r="F3010" s="260"/>
      <c r="G3010" s="260"/>
      <c r="H3010" s="262"/>
      <c r="I3010" s="260"/>
    </row>
    <row r="3011" spans="1:9" s="222" customFormat="1">
      <c r="A3011" s="258"/>
      <c r="B3011" s="261"/>
      <c r="C3011" s="259"/>
      <c r="D3011" s="259"/>
      <c r="E3011" s="259"/>
      <c r="F3011" s="260"/>
      <c r="G3011" s="260"/>
      <c r="H3011" s="262"/>
      <c r="I3011" s="260"/>
    </row>
    <row r="3012" spans="1:9" s="222" customFormat="1">
      <c r="A3012" s="258"/>
      <c r="B3012" s="261"/>
      <c r="C3012" s="259"/>
      <c r="D3012" s="259"/>
      <c r="E3012" s="259"/>
      <c r="F3012" s="260"/>
      <c r="G3012" s="260"/>
      <c r="H3012" s="262"/>
      <c r="I3012" s="260"/>
    </row>
    <row r="3013" spans="1:9" s="222" customFormat="1">
      <c r="A3013" s="258"/>
      <c r="B3013" s="261"/>
      <c r="C3013" s="259"/>
      <c r="D3013" s="259"/>
      <c r="E3013" s="259"/>
      <c r="F3013" s="260"/>
      <c r="G3013" s="260"/>
      <c r="H3013" s="262"/>
      <c r="I3013" s="260"/>
    </row>
    <row r="3014" spans="1:9" s="222" customFormat="1">
      <c r="A3014" s="258"/>
      <c r="B3014" s="261"/>
      <c r="C3014" s="259"/>
      <c r="D3014" s="259"/>
      <c r="E3014" s="259"/>
      <c r="F3014" s="260"/>
      <c r="G3014" s="260"/>
      <c r="H3014" s="262"/>
      <c r="I3014" s="260"/>
    </row>
    <row r="3015" spans="1:9" s="222" customFormat="1">
      <c r="A3015" s="258"/>
      <c r="B3015" s="261"/>
      <c r="C3015" s="259"/>
      <c r="D3015" s="259"/>
      <c r="E3015" s="259"/>
      <c r="F3015" s="260"/>
      <c r="G3015" s="260"/>
      <c r="H3015" s="262"/>
      <c r="I3015" s="260"/>
    </row>
    <row r="3016" spans="1:9" s="222" customFormat="1">
      <c r="A3016" s="258"/>
      <c r="B3016" s="261"/>
      <c r="C3016" s="259"/>
      <c r="D3016" s="259"/>
      <c r="E3016" s="259"/>
      <c r="F3016" s="260"/>
      <c r="G3016" s="260"/>
      <c r="H3016" s="262"/>
      <c r="I3016" s="260"/>
    </row>
    <row r="3017" spans="1:9" s="222" customFormat="1">
      <c r="A3017" s="258"/>
      <c r="B3017" s="261"/>
      <c r="C3017" s="259"/>
      <c r="D3017" s="259"/>
      <c r="E3017" s="259"/>
      <c r="F3017" s="260"/>
      <c r="G3017" s="260"/>
      <c r="H3017" s="262"/>
      <c r="I3017" s="260"/>
    </row>
    <row r="3018" spans="1:9" s="222" customFormat="1">
      <c r="A3018" s="258"/>
      <c r="B3018" s="261"/>
      <c r="C3018" s="259"/>
      <c r="D3018" s="259"/>
      <c r="E3018" s="259"/>
      <c r="F3018" s="260"/>
      <c r="G3018" s="260"/>
      <c r="H3018" s="262"/>
      <c r="I3018" s="260"/>
    </row>
    <row r="3019" spans="1:9" s="222" customFormat="1">
      <c r="A3019" s="258"/>
      <c r="B3019" s="261"/>
      <c r="C3019" s="259"/>
      <c r="D3019" s="259"/>
      <c r="E3019" s="259"/>
      <c r="F3019" s="260"/>
      <c r="G3019" s="260"/>
      <c r="H3019" s="262"/>
      <c r="I3019" s="260"/>
    </row>
    <row r="3020" spans="1:9" s="222" customFormat="1">
      <c r="A3020" s="258"/>
      <c r="B3020" s="261"/>
      <c r="C3020" s="259"/>
      <c r="D3020" s="259"/>
      <c r="E3020" s="259"/>
      <c r="F3020" s="260"/>
      <c r="G3020" s="260"/>
      <c r="H3020" s="262"/>
      <c r="I3020" s="260"/>
    </row>
    <row r="3021" spans="1:9" s="222" customFormat="1">
      <c r="A3021" s="258"/>
      <c r="B3021" s="261"/>
      <c r="C3021" s="259"/>
      <c r="D3021" s="259"/>
      <c r="E3021" s="259"/>
      <c r="F3021" s="260"/>
      <c r="G3021" s="260"/>
      <c r="H3021" s="262"/>
      <c r="I3021" s="260"/>
    </row>
    <row r="3022" spans="1:9" s="222" customFormat="1">
      <c r="A3022" s="258"/>
      <c r="B3022" s="261"/>
      <c r="C3022" s="259"/>
      <c r="D3022" s="259"/>
      <c r="E3022" s="259"/>
      <c r="F3022" s="260"/>
      <c r="G3022" s="260"/>
      <c r="H3022" s="262"/>
      <c r="I3022" s="260"/>
    </row>
    <row r="3023" spans="1:9" s="222" customFormat="1">
      <c r="A3023" s="258"/>
      <c r="B3023" s="261"/>
      <c r="C3023" s="259"/>
      <c r="D3023" s="259"/>
      <c r="E3023" s="259"/>
      <c r="F3023" s="260"/>
      <c r="G3023" s="260"/>
      <c r="H3023" s="262"/>
      <c r="I3023" s="260"/>
    </row>
    <row r="3024" spans="1:9" s="222" customFormat="1">
      <c r="A3024" s="258"/>
      <c r="B3024" s="261"/>
      <c r="C3024" s="259"/>
      <c r="D3024" s="259"/>
      <c r="E3024" s="259"/>
      <c r="F3024" s="260"/>
      <c r="G3024" s="260"/>
      <c r="H3024" s="262"/>
      <c r="I3024" s="260"/>
    </row>
    <row r="3025" spans="1:9" s="222" customFormat="1">
      <c r="A3025" s="258"/>
      <c r="B3025" s="261"/>
      <c r="C3025" s="259"/>
      <c r="D3025" s="259"/>
      <c r="E3025" s="259"/>
      <c r="F3025" s="260"/>
      <c r="G3025" s="260"/>
      <c r="H3025" s="262"/>
      <c r="I3025" s="260"/>
    </row>
    <row r="3026" spans="1:9" s="222" customFormat="1">
      <c r="A3026" s="258"/>
      <c r="B3026" s="261"/>
      <c r="C3026" s="259"/>
      <c r="D3026" s="259"/>
      <c r="E3026" s="259"/>
      <c r="F3026" s="260"/>
      <c r="G3026" s="260"/>
      <c r="H3026" s="262"/>
      <c r="I3026" s="260"/>
    </row>
    <row r="3027" spans="1:9" s="222" customFormat="1">
      <c r="A3027" s="258"/>
      <c r="B3027" s="261"/>
      <c r="C3027" s="259"/>
      <c r="D3027" s="259"/>
      <c r="E3027" s="259"/>
      <c r="F3027" s="260"/>
      <c r="G3027" s="260"/>
      <c r="H3027" s="262"/>
      <c r="I3027" s="260"/>
    </row>
    <row r="3028" spans="1:9" s="222" customFormat="1">
      <c r="A3028" s="258"/>
      <c r="B3028" s="261"/>
      <c r="C3028" s="259"/>
      <c r="D3028" s="259"/>
      <c r="E3028" s="259"/>
      <c r="F3028" s="260"/>
      <c r="G3028" s="260"/>
      <c r="H3028" s="262"/>
      <c r="I3028" s="260"/>
    </row>
    <row r="3029" spans="1:9" s="222" customFormat="1">
      <c r="A3029" s="258"/>
      <c r="B3029" s="261"/>
      <c r="C3029" s="259"/>
      <c r="D3029" s="259"/>
      <c r="E3029" s="259"/>
      <c r="F3029" s="260"/>
      <c r="G3029" s="260"/>
      <c r="H3029" s="262"/>
      <c r="I3029" s="260"/>
    </row>
    <row r="3030" spans="1:9" s="222" customFormat="1">
      <c r="A3030" s="258"/>
      <c r="B3030" s="261"/>
      <c r="C3030" s="259"/>
      <c r="D3030" s="259"/>
      <c r="E3030" s="259"/>
      <c r="F3030" s="260"/>
      <c r="G3030" s="260"/>
      <c r="H3030" s="262"/>
      <c r="I3030" s="260"/>
    </row>
    <row r="3031" spans="1:9" s="222" customFormat="1">
      <c r="A3031" s="258"/>
      <c r="B3031" s="261"/>
      <c r="C3031" s="259"/>
      <c r="D3031" s="259"/>
      <c r="E3031" s="259"/>
      <c r="F3031" s="260"/>
      <c r="G3031" s="260"/>
      <c r="H3031" s="262"/>
      <c r="I3031" s="260"/>
    </row>
    <row r="3032" spans="1:9" s="222" customFormat="1">
      <c r="A3032" s="258"/>
      <c r="B3032" s="261"/>
      <c r="C3032" s="259"/>
      <c r="D3032" s="259"/>
      <c r="E3032" s="259"/>
      <c r="F3032" s="260"/>
      <c r="G3032" s="260"/>
      <c r="H3032" s="262"/>
      <c r="I3032" s="260"/>
    </row>
    <row r="3033" spans="1:9" s="222" customFormat="1">
      <c r="A3033" s="258"/>
      <c r="B3033" s="261"/>
      <c r="C3033" s="259"/>
      <c r="D3033" s="259"/>
      <c r="E3033" s="259"/>
      <c r="F3033" s="260"/>
      <c r="G3033" s="260"/>
      <c r="H3033" s="262"/>
      <c r="I3033" s="260"/>
    </row>
    <row r="3034" spans="1:9" s="222" customFormat="1">
      <c r="A3034" s="258"/>
      <c r="B3034" s="261"/>
      <c r="C3034" s="259"/>
      <c r="D3034" s="259"/>
      <c r="E3034" s="259"/>
      <c r="F3034" s="260"/>
      <c r="G3034" s="260"/>
      <c r="H3034" s="262"/>
      <c r="I3034" s="260"/>
    </row>
    <row r="3035" spans="1:9" s="222" customFormat="1">
      <c r="A3035" s="258"/>
      <c r="B3035" s="261"/>
      <c r="C3035" s="259"/>
      <c r="D3035" s="259"/>
      <c r="E3035" s="259"/>
      <c r="F3035" s="260"/>
      <c r="G3035" s="260"/>
      <c r="H3035" s="262"/>
      <c r="I3035" s="260"/>
    </row>
    <row r="3036" spans="1:9" s="222" customFormat="1">
      <c r="A3036" s="258"/>
      <c r="B3036" s="261"/>
      <c r="C3036" s="259"/>
      <c r="D3036" s="259"/>
      <c r="E3036" s="259"/>
      <c r="F3036" s="260"/>
      <c r="G3036" s="260"/>
      <c r="H3036" s="262"/>
      <c r="I3036" s="260"/>
    </row>
    <row r="3037" spans="1:9" s="222" customFormat="1">
      <c r="A3037" s="258"/>
      <c r="B3037" s="261"/>
      <c r="C3037" s="259"/>
      <c r="D3037" s="259"/>
      <c r="E3037" s="259"/>
      <c r="F3037" s="260"/>
      <c r="G3037" s="260"/>
      <c r="H3037" s="262"/>
      <c r="I3037" s="260"/>
    </row>
    <row r="3038" spans="1:9" s="222" customFormat="1">
      <c r="A3038" s="258"/>
      <c r="B3038" s="261"/>
      <c r="C3038" s="259"/>
      <c r="D3038" s="259"/>
      <c r="E3038" s="259"/>
      <c r="F3038" s="260"/>
      <c r="G3038" s="260"/>
      <c r="H3038" s="262"/>
      <c r="I3038" s="260"/>
    </row>
    <row r="3039" spans="1:9" s="222" customFormat="1">
      <c r="A3039" s="258"/>
      <c r="B3039" s="261"/>
      <c r="C3039" s="259"/>
      <c r="D3039" s="259"/>
      <c r="E3039" s="259"/>
      <c r="F3039" s="260"/>
      <c r="G3039" s="260"/>
      <c r="H3039" s="262"/>
      <c r="I3039" s="260"/>
    </row>
    <row r="3040" spans="1:9" s="222" customFormat="1">
      <c r="A3040" s="258"/>
      <c r="B3040" s="261"/>
      <c r="C3040" s="259"/>
      <c r="D3040" s="259"/>
      <c r="E3040" s="259"/>
      <c r="F3040" s="260"/>
      <c r="G3040" s="260"/>
      <c r="H3040" s="262"/>
      <c r="I3040" s="260"/>
    </row>
    <row r="3041" spans="1:9" s="222" customFormat="1">
      <c r="A3041" s="258"/>
      <c r="B3041" s="261"/>
      <c r="C3041" s="259"/>
      <c r="D3041" s="259"/>
      <c r="E3041" s="259"/>
      <c r="F3041" s="260"/>
      <c r="G3041" s="260"/>
      <c r="H3041" s="262"/>
      <c r="I3041" s="260"/>
    </row>
    <row r="3042" spans="1:9" s="222" customFormat="1">
      <c r="A3042" s="258"/>
      <c r="B3042" s="261"/>
      <c r="C3042" s="259"/>
      <c r="D3042" s="259"/>
      <c r="E3042" s="259"/>
      <c r="F3042" s="260"/>
      <c r="G3042" s="260"/>
      <c r="H3042" s="262"/>
      <c r="I3042" s="260"/>
    </row>
    <row r="3043" spans="1:9" s="222" customFormat="1">
      <c r="A3043" s="258"/>
      <c r="B3043" s="261"/>
      <c r="C3043" s="259"/>
      <c r="D3043" s="259"/>
      <c r="E3043" s="259"/>
      <c r="F3043" s="260"/>
      <c r="G3043" s="260"/>
      <c r="H3043" s="262"/>
      <c r="I3043" s="260"/>
    </row>
    <row r="3044" spans="1:9" s="222" customFormat="1">
      <c r="A3044" s="258"/>
      <c r="B3044" s="261"/>
      <c r="C3044" s="259"/>
      <c r="D3044" s="259"/>
      <c r="E3044" s="259"/>
      <c r="F3044" s="260"/>
      <c r="G3044" s="260"/>
      <c r="H3044" s="262"/>
      <c r="I3044" s="260"/>
    </row>
    <row r="3045" spans="1:9" s="222" customFormat="1">
      <c r="A3045" s="258"/>
      <c r="B3045" s="261"/>
      <c r="C3045" s="259"/>
      <c r="D3045" s="259"/>
      <c r="E3045" s="259"/>
      <c r="F3045" s="260"/>
      <c r="G3045" s="260"/>
      <c r="H3045" s="262"/>
      <c r="I3045" s="260"/>
    </row>
    <row r="3046" spans="1:9" s="222" customFormat="1">
      <c r="A3046" s="258"/>
      <c r="B3046" s="261"/>
      <c r="C3046" s="259"/>
      <c r="D3046" s="259"/>
      <c r="E3046" s="259"/>
      <c r="F3046" s="260"/>
      <c r="G3046" s="260"/>
      <c r="H3046" s="262"/>
      <c r="I3046" s="260"/>
    </row>
    <row r="3047" spans="1:9" s="222" customFormat="1">
      <c r="A3047" s="258"/>
      <c r="B3047" s="261"/>
      <c r="C3047" s="259"/>
      <c r="D3047" s="259"/>
      <c r="E3047" s="259"/>
      <c r="F3047" s="260"/>
      <c r="G3047" s="260"/>
      <c r="H3047" s="262"/>
      <c r="I3047" s="260"/>
    </row>
    <row r="3048" spans="1:9" s="222" customFormat="1">
      <c r="A3048" s="258"/>
      <c r="B3048" s="261"/>
      <c r="C3048" s="259"/>
      <c r="D3048" s="259"/>
      <c r="E3048" s="259"/>
      <c r="F3048" s="260"/>
      <c r="G3048" s="260"/>
      <c r="H3048" s="262"/>
      <c r="I3048" s="260"/>
    </row>
    <row r="3049" spans="1:9" s="222" customFormat="1">
      <c r="A3049" s="258"/>
      <c r="B3049" s="261"/>
      <c r="C3049" s="259"/>
      <c r="D3049" s="259"/>
      <c r="E3049" s="259"/>
      <c r="F3049" s="260"/>
      <c r="G3049" s="260"/>
      <c r="H3049" s="262"/>
      <c r="I3049" s="260"/>
    </row>
    <row r="3050" spans="1:9" s="222" customFormat="1">
      <c r="A3050" s="258"/>
      <c r="B3050" s="261"/>
      <c r="C3050" s="259"/>
      <c r="D3050" s="259"/>
      <c r="E3050" s="259"/>
      <c r="F3050" s="260"/>
      <c r="G3050" s="260"/>
      <c r="H3050" s="262"/>
      <c r="I3050" s="260"/>
    </row>
    <row r="3051" spans="1:9" s="222" customFormat="1">
      <c r="A3051" s="258"/>
      <c r="B3051" s="261"/>
      <c r="C3051" s="259"/>
      <c r="D3051" s="259"/>
      <c r="E3051" s="259"/>
      <c r="F3051" s="260"/>
      <c r="G3051" s="260"/>
      <c r="H3051" s="262"/>
      <c r="I3051" s="260"/>
    </row>
    <row r="3052" spans="1:9" s="222" customFormat="1">
      <c r="A3052" s="258"/>
      <c r="B3052" s="261"/>
      <c r="C3052" s="259"/>
      <c r="D3052" s="259"/>
      <c r="E3052" s="259"/>
      <c r="F3052" s="260"/>
      <c r="G3052" s="260"/>
      <c r="H3052" s="262"/>
      <c r="I3052" s="260"/>
    </row>
    <row r="3053" spans="1:9" s="222" customFormat="1">
      <c r="A3053" s="258"/>
      <c r="B3053" s="261"/>
      <c r="C3053" s="259"/>
      <c r="D3053" s="259"/>
      <c r="E3053" s="259"/>
      <c r="F3053" s="260"/>
      <c r="G3053" s="260"/>
      <c r="H3053" s="262"/>
      <c r="I3053" s="260"/>
    </row>
    <row r="3054" spans="1:9" s="222" customFormat="1">
      <c r="A3054" s="258"/>
      <c r="B3054" s="261"/>
      <c r="C3054" s="259"/>
      <c r="D3054" s="259"/>
      <c r="E3054" s="259"/>
      <c r="F3054" s="260"/>
      <c r="G3054" s="260"/>
      <c r="H3054" s="262"/>
      <c r="I3054" s="260"/>
    </row>
    <row r="3055" spans="1:9" s="222" customFormat="1">
      <c r="A3055" s="258"/>
      <c r="B3055" s="261"/>
      <c r="C3055" s="259"/>
      <c r="D3055" s="259"/>
      <c r="E3055" s="259"/>
      <c r="F3055" s="260"/>
      <c r="G3055" s="260"/>
      <c r="H3055" s="262"/>
      <c r="I3055" s="260"/>
    </row>
    <row r="3056" spans="1:9" s="222" customFormat="1">
      <c r="A3056" s="258"/>
      <c r="B3056" s="261"/>
      <c r="C3056" s="259"/>
      <c r="D3056" s="259"/>
      <c r="E3056" s="259"/>
      <c r="F3056" s="260"/>
      <c r="G3056" s="260"/>
      <c r="H3056" s="262"/>
      <c r="I3056" s="260"/>
    </row>
    <row r="3057" spans="1:9" s="222" customFormat="1">
      <c r="A3057" s="258"/>
      <c r="B3057" s="261"/>
      <c r="C3057" s="259"/>
      <c r="D3057" s="259"/>
      <c r="E3057" s="259"/>
      <c r="F3057" s="260"/>
      <c r="G3057" s="260"/>
      <c r="H3057" s="262"/>
      <c r="I3057" s="260"/>
    </row>
    <row r="3058" spans="1:9" s="222" customFormat="1">
      <c r="A3058" s="258"/>
      <c r="B3058" s="261"/>
      <c r="C3058" s="259"/>
      <c r="D3058" s="259"/>
      <c r="E3058" s="259"/>
      <c r="F3058" s="260"/>
      <c r="G3058" s="260"/>
      <c r="H3058" s="262"/>
      <c r="I3058" s="260"/>
    </row>
    <row r="3059" spans="1:9" s="222" customFormat="1">
      <c r="A3059" s="258"/>
      <c r="B3059" s="261"/>
      <c r="C3059" s="259"/>
      <c r="D3059" s="259"/>
      <c r="E3059" s="259"/>
      <c r="F3059" s="260"/>
      <c r="G3059" s="260"/>
      <c r="H3059" s="262"/>
      <c r="I3059" s="260"/>
    </row>
    <row r="3060" spans="1:9" s="222" customFormat="1">
      <c r="A3060" s="258"/>
      <c r="B3060" s="261"/>
      <c r="C3060" s="259"/>
      <c r="D3060" s="259"/>
      <c r="E3060" s="259"/>
      <c r="F3060" s="260"/>
      <c r="G3060" s="260"/>
      <c r="H3060" s="262"/>
      <c r="I3060" s="260"/>
    </row>
    <row r="3061" spans="1:9" s="222" customFormat="1">
      <c r="A3061" s="258"/>
      <c r="B3061" s="261"/>
      <c r="C3061" s="259"/>
      <c r="D3061" s="259"/>
      <c r="E3061" s="259"/>
      <c r="F3061" s="260"/>
      <c r="G3061" s="260"/>
      <c r="H3061" s="262"/>
      <c r="I3061" s="260"/>
    </row>
    <row r="3062" spans="1:9" s="222" customFormat="1">
      <c r="A3062" s="258"/>
      <c r="B3062" s="261"/>
      <c r="C3062" s="259"/>
      <c r="D3062" s="259"/>
      <c r="E3062" s="259"/>
      <c r="F3062" s="260"/>
      <c r="G3062" s="260"/>
      <c r="H3062" s="262"/>
      <c r="I3062" s="260"/>
    </row>
    <row r="3063" spans="1:9" s="222" customFormat="1">
      <c r="A3063" s="258"/>
      <c r="B3063" s="261"/>
      <c r="C3063" s="259"/>
      <c r="D3063" s="259"/>
      <c r="E3063" s="259"/>
      <c r="F3063" s="260"/>
      <c r="G3063" s="260"/>
      <c r="H3063" s="262"/>
      <c r="I3063" s="260"/>
    </row>
    <row r="3064" spans="1:9" s="222" customFormat="1">
      <c r="A3064" s="258"/>
      <c r="B3064" s="261"/>
      <c r="C3064" s="259"/>
      <c r="D3064" s="259"/>
      <c r="E3064" s="259"/>
      <c r="F3064" s="260"/>
      <c r="G3064" s="260"/>
      <c r="H3064" s="262"/>
      <c r="I3064" s="260"/>
    </row>
    <row r="3065" spans="1:9" s="222" customFormat="1">
      <c r="A3065" s="258"/>
      <c r="B3065" s="261"/>
      <c r="C3065" s="259"/>
      <c r="D3065" s="259"/>
      <c r="E3065" s="259"/>
      <c r="F3065" s="260"/>
      <c r="G3065" s="260"/>
      <c r="H3065" s="262"/>
      <c r="I3065" s="260"/>
    </row>
    <row r="3066" spans="1:9" s="222" customFormat="1">
      <c r="A3066" s="258"/>
      <c r="B3066" s="261"/>
      <c r="C3066" s="259"/>
      <c r="D3066" s="259"/>
      <c r="E3066" s="259"/>
      <c r="F3066" s="260"/>
      <c r="G3066" s="260"/>
      <c r="H3066" s="262"/>
      <c r="I3066" s="260"/>
    </row>
    <row r="3067" spans="1:9" s="222" customFormat="1">
      <c r="A3067" s="258"/>
      <c r="B3067" s="261"/>
      <c r="C3067" s="259"/>
      <c r="D3067" s="259"/>
      <c r="E3067" s="259"/>
      <c r="F3067" s="260"/>
      <c r="G3067" s="260"/>
      <c r="H3067" s="262"/>
      <c r="I3067" s="260"/>
    </row>
    <row r="3068" spans="1:9" s="222" customFormat="1">
      <c r="A3068" s="258"/>
      <c r="B3068" s="261"/>
      <c r="C3068" s="259"/>
      <c r="D3068" s="259"/>
      <c r="E3068" s="259"/>
      <c r="F3068" s="260"/>
      <c r="G3068" s="260"/>
      <c r="H3068" s="262"/>
      <c r="I3068" s="260"/>
    </row>
    <row r="3069" spans="1:9" s="222" customFormat="1">
      <c r="A3069" s="258"/>
      <c r="B3069" s="261"/>
      <c r="C3069" s="259"/>
      <c r="D3069" s="259"/>
      <c r="E3069" s="259"/>
      <c r="F3069" s="260"/>
      <c r="G3069" s="260"/>
      <c r="H3069" s="262"/>
      <c r="I3069" s="260"/>
    </row>
    <row r="3070" spans="1:9" s="222" customFormat="1">
      <c r="A3070" s="258"/>
      <c r="B3070" s="261"/>
      <c r="C3070" s="259"/>
      <c r="D3070" s="259"/>
      <c r="E3070" s="259"/>
      <c r="F3070" s="260"/>
      <c r="G3070" s="260"/>
      <c r="H3070" s="262"/>
      <c r="I3070" s="260"/>
    </row>
    <row r="3071" spans="1:9" s="222" customFormat="1">
      <c r="A3071" s="258"/>
      <c r="B3071" s="261"/>
      <c r="C3071" s="259"/>
      <c r="D3071" s="259"/>
      <c r="E3071" s="259"/>
      <c r="F3071" s="260"/>
      <c r="G3071" s="260"/>
      <c r="H3071" s="262"/>
      <c r="I3071" s="260"/>
    </row>
    <row r="3072" spans="1:9" s="222" customFormat="1">
      <c r="A3072" s="258"/>
      <c r="B3072" s="261"/>
      <c r="C3072" s="259"/>
      <c r="D3072" s="259"/>
      <c r="E3072" s="259"/>
      <c r="F3072" s="260"/>
      <c r="G3072" s="260"/>
      <c r="H3072" s="262"/>
      <c r="I3072" s="260"/>
    </row>
    <row r="3073" spans="1:9" s="222" customFormat="1">
      <c r="A3073" s="258"/>
      <c r="B3073" s="261"/>
      <c r="C3073" s="259"/>
      <c r="D3073" s="259"/>
      <c r="E3073" s="259"/>
      <c r="F3073" s="260"/>
      <c r="G3073" s="260"/>
      <c r="H3073" s="262"/>
      <c r="I3073" s="260"/>
    </row>
    <row r="3074" spans="1:9" s="222" customFormat="1">
      <c r="A3074" s="258"/>
      <c r="B3074" s="261"/>
      <c r="C3074" s="259"/>
      <c r="D3074" s="259"/>
      <c r="E3074" s="259"/>
      <c r="F3074" s="260"/>
      <c r="G3074" s="260"/>
      <c r="H3074" s="262"/>
      <c r="I3074" s="260"/>
    </row>
    <row r="3075" spans="1:9" s="222" customFormat="1">
      <c r="A3075" s="258"/>
      <c r="B3075" s="261"/>
      <c r="C3075" s="259"/>
      <c r="D3075" s="259"/>
      <c r="E3075" s="259"/>
      <c r="F3075" s="260"/>
      <c r="G3075" s="260"/>
      <c r="H3075" s="262"/>
      <c r="I3075" s="260"/>
    </row>
    <row r="3076" spans="1:9" s="222" customFormat="1">
      <c r="A3076" s="258"/>
      <c r="B3076" s="261"/>
      <c r="C3076" s="259"/>
      <c r="D3076" s="259"/>
      <c r="E3076" s="259"/>
      <c r="F3076" s="260"/>
      <c r="G3076" s="260"/>
      <c r="H3076" s="262"/>
      <c r="I3076" s="260"/>
    </row>
    <row r="3077" spans="1:9" s="222" customFormat="1">
      <c r="A3077" s="258"/>
      <c r="B3077" s="261"/>
      <c r="C3077" s="259"/>
      <c r="D3077" s="259"/>
      <c r="E3077" s="259"/>
      <c r="F3077" s="260"/>
      <c r="G3077" s="260"/>
      <c r="H3077" s="262"/>
      <c r="I3077" s="260"/>
    </row>
    <row r="3078" spans="1:9" s="222" customFormat="1">
      <c r="A3078" s="258"/>
      <c r="B3078" s="261"/>
      <c r="C3078" s="259"/>
      <c r="D3078" s="259"/>
      <c r="E3078" s="259"/>
      <c r="F3078" s="260"/>
      <c r="G3078" s="260"/>
      <c r="H3078" s="262"/>
      <c r="I3078" s="260"/>
    </row>
    <row r="3079" spans="1:9" s="222" customFormat="1">
      <c r="A3079" s="258"/>
      <c r="B3079" s="261"/>
      <c r="C3079" s="259"/>
      <c r="D3079" s="259"/>
      <c r="E3079" s="259"/>
      <c r="F3079" s="260"/>
      <c r="G3079" s="260"/>
      <c r="H3079" s="262"/>
      <c r="I3079" s="260"/>
    </row>
    <row r="3080" spans="1:9" s="222" customFormat="1">
      <c r="A3080" s="258"/>
      <c r="B3080" s="261"/>
      <c r="C3080" s="259"/>
      <c r="D3080" s="259"/>
      <c r="E3080" s="259"/>
      <c r="F3080" s="260"/>
      <c r="G3080" s="260"/>
      <c r="H3080" s="262"/>
      <c r="I3080" s="260"/>
    </row>
    <row r="3081" spans="1:9" s="222" customFormat="1">
      <c r="A3081" s="258"/>
      <c r="B3081" s="261"/>
      <c r="C3081" s="259"/>
      <c r="D3081" s="259"/>
      <c r="E3081" s="259"/>
      <c r="F3081" s="260"/>
      <c r="G3081" s="260"/>
      <c r="H3081" s="262"/>
      <c r="I3081" s="260"/>
    </row>
    <row r="3082" spans="1:9" s="222" customFormat="1">
      <c r="A3082" s="258"/>
      <c r="B3082" s="261"/>
      <c r="C3082" s="259"/>
      <c r="D3082" s="259"/>
      <c r="E3082" s="259"/>
      <c r="F3082" s="260"/>
      <c r="G3082" s="260"/>
      <c r="H3082" s="262"/>
      <c r="I3082" s="260"/>
    </row>
    <row r="3083" spans="1:9" s="222" customFormat="1">
      <c r="A3083" s="258"/>
      <c r="B3083" s="261"/>
      <c r="C3083" s="259"/>
      <c r="D3083" s="259"/>
      <c r="E3083" s="259"/>
      <c r="F3083" s="260"/>
      <c r="G3083" s="260"/>
      <c r="H3083" s="262"/>
      <c r="I3083" s="260"/>
    </row>
    <row r="3084" spans="1:9" s="222" customFormat="1">
      <c r="A3084" s="258"/>
      <c r="B3084" s="261"/>
      <c r="C3084" s="259"/>
      <c r="D3084" s="259"/>
      <c r="E3084" s="259"/>
      <c r="F3084" s="260"/>
      <c r="G3084" s="260"/>
      <c r="H3084" s="262"/>
      <c r="I3084" s="260"/>
    </row>
    <row r="3085" spans="1:9" s="222" customFormat="1">
      <c r="A3085" s="258"/>
      <c r="B3085" s="261"/>
      <c r="C3085" s="259"/>
      <c r="D3085" s="259"/>
      <c r="E3085" s="259"/>
      <c r="F3085" s="260"/>
      <c r="G3085" s="260"/>
      <c r="H3085" s="262"/>
      <c r="I3085" s="260"/>
    </row>
    <row r="3086" spans="1:9" s="222" customFormat="1">
      <c r="A3086" s="258"/>
      <c r="B3086" s="261"/>
      <c r="C3086" s="259"/>
      <c r="D3086" s="259"/>
      <c r="E3086" s="259"/>
      <c r="F3086" s="260"/>
      <c r="G3086" s="260"/>
      <c r="H3086" s="262"/>
      <c r="I3086" s="260"/>
    </row>
    <row r="3087" spans="1:9" s="222" customFormat="1">
      <c r="A3087" s="258"/>
      <c r="B3087" s="261"/>
      <c r="C3087" s="259"/>
      <c r="D3087" s="259"/>
      <c r="E3087" s="259"/>
      <c r="F3087" s="260"/>
      <c r="G3087" s="260"/>
      <c r="H3087" s="262"/>
      <c r="I3087" s="260"/>
    </row>
    <row r="3088" spans="1:9" s="222" customFormat="1">
      <c r="A3088" s="258"/>
      <c r="B3088" s="261"/>
      <c r="C3088" s="259"/>
      <c r="D3088" s="259"/>
      <c r="E3088" s="259"/>
      <c r="F3088" s="260"/>
      <c r="G3088" s="260"/>
      <c r="H3088" s="262"/>
      <c r="I3088" s="260"/>
    </row>
    <row r="3089" spans="1:9" s="222" customFormat="1">
      <c r="A3089" s="258"/>
      <c r="B3089" s="261"/>
      <c r="C3089" s="259"/>
      <c r="D3089" s="259"/>
      <c r="E3089" s="259"/>
      <c r="F3089" s="260"/>
      <c r="G3089" s="260"/>
      <c r="H3089" s="262"/>
      <c r="I3089" s="260"/>
    </row>
    <row r="3090" spans="1:9" s="222" customFormat="1">
      <c r="A3090" s="258"/>
      <c r="B3090" s="261"/>
      <c r="C3090" s="259"/>
      <c r="D3090" s="259"/>
      <c r="E3090" s="259"/>
      <c r="F3090" s="260"/>
      <c r="G3090" s="260"/>
      <c r="H3090" s="262"/>
      <c r="I3090" s="260"/>
    </row>
    <row r="3091" spans="1:9" s="222" customFormat="1">
      <c r="A3091" s="258"/>
      <c r="B3091" s="261"/>
      <c r="C3091" s="259"/>
      <c r="D3091" s="259"/>
      <c r="E3091" s="259"/>
      <c r="F3091" s="260"/>
      <c r="G3091" s="260"/>
      <c r="H3091" s="262"/>
      <c r="I3091" s="260"/>
    </row>
    <row r="3092" spans="1:9" s="222" customFormat="1">
      <c r="A3092" s="258"/>
      <c r="B3092" s="261"/>
      <c r="C3092" s="259"/>
      <c r="D3092" s="259"/>
      <c r="E3092" s="259"/>
      <c r="F3092" s="260"/>
      <c r="G3092" s="260"/>
      <c r="H3092" s="262"/>
      <c r="I3092" s="260"/>
    </row>
    <row r="3093" spans="1:9" s="222" customFormat="1">
      <c r="A3093" s="258"/>
      <c r="B3093" s="261"/>
      <c r="C3093" s="259"/>
      <c r="D3093" s="259"/>
      <c r="E3093" s="259"/>
      <c r="F3093" s="260"/>
      <c r="G3093" s="260"/>
      <c r="H3093" s="262"/>
      <c r="I3093" s="260"/>
    </row>
    <row r="3094" spans="1:9" s="222" customFormat="1">
      <c r="A3094" s="258"/>
      <c r="B3094" s="261"/>
      <c r="C3094" s="259"/>
      <c r="D3094" s="259"/>
      <c r="E3094" s="259"/>
      <c r="F3094" s="260"/>
      <c r="G3094" s="260"/>
      <c r="H3094" s="262"/>
      <c r="I3094" s="260"/>
    </row>
    <row r="3095" spans="1:9" s="222" customFormat="1">
      <c r="A3095" s="258"/>
      <c r="B3095" s="261"/>
      <c r="C3095" s="259"/>
      <c r="D3095" s="259"/>
      <c r="E3095" s="259"/>
      <c r="F3095" s="260"/>
      <c r="G3095" s="260"/>
      <c r="H3095" s="262"/>
      <c r="I3095" s="260"/>
    </row>
    <row r="3096" spans="1:9" s="222" customFormat="1">
      <c r="A3096" s="258"/>
      <c r="B3096" s="261"/>
      <c r="C3096" s="259"/>
      <c r="D3096" s="259"/>
      <c r="E3096" s="259"/>
      <c r="F3096" s="260"/>
      <c r="G3096" s="260"/>
      <c r="H3096" s="262"/>
      <c r="I3096" s="260"/>
    </row>
    <row r="3097" spans="1:9" s="222" customFormat="1">
      <c r="A3097" s="258"/>
      <c r="B3097" s="261"/>
      <c r="C3097" s="259"/>
      <c r="D3097" s="259"/>
      <c r="E3097" s="259"/>
      <c r="F3097" s="260"/>
      <c r="G3097" s="260"/>
      <c r="H3097" s="262"/>
      <c r="I3097" s="260"/>
    </row>
    <row r="3098" spans="1:9" s="222" customFormat="1">
      <c r="A3098" s="258"/>
      <c r="B3098" s="261"/>
      <c r="C3098" s="259"/>
      <c r="D3098" s="259"/>
      <c r="E3098" s="259"/>
      <c r="F3098" s="260"/>
      <c r="G3098" s="260"/>
      <c r="H3098" s="262"/>
      <c r="I3098" s="260"/>
    </row>
    <row r="3099" spans="1:9" s="222" customFormat="1">
      <c r="A3099" s="258"/>
      <c r="B3099" s="261"/>
      <c r="C3099" s="259"/>
      <c r="D3099" s="259"/>
      <c r="E3099" s="259"/>
      <c r="F3099" s="260"/>
      <c r="G3099" s="260"/>
      <c r="H3099" s="262"/>
      <c r="I3099" s="260"/>
    </row>
    <row r="3100" spans="1:9" s="222" customFormat="1">
      <c r="A3100" s="258"/>
      <c r="B3100" s="261"/>
      <c r="C3100" s="259"/>
      <c r="D3100" s="259"/>
      <c r="E3100" s="259"/>
      <c r="F3100" s="260"/>
      <c r="G3100" s="260"/>
      <c r="H3100" s="262"/>
      <c r="I3100" s="260"/>
    </row>
    <row r="3101" spans="1:9" s="222" customFormat="1">
      <c r="A3101" s="258"/>
      <c r="B3101" s="261"/>
      <c r="C3101" s="259"/>
      <c r="D3101" s="259"/>
      <c r="E3101" s="259"/>
      <c r="F3101" s="260"/>
      <c r="G3101" s="260"/>
      <c r="H3101" s="262"/>
      <c r="I3101" s="260"/>
    </row>
    <row r="3102" spans="1:9" s="222" customFormat="1">
      <c r="A3102" s="258"/>
      <c r="B3102" s="261"/>
      <c r="C3102" s="259"/>
      <c r="D3102" s="259"/>
      <c r="E3102" s="259"/>
      <c r="F3102" s="260"/>
      <c r="G3102" s="260"/>
      <c r="H3102" s="262"/>
      <c r="I3102" s="260"/>
    </row>
    <row r="3103" spans="1:9" s="222" customFormat="1">
      <c r="A3103" s="258"/>
      <c r="B3103" s="261"/>
      <c r="C3103" s="259"/>
      <c r="D3103" s="259"/>
      <c r="E3103" s="259"/>
      <c r="F3103" s="260"/>
      <c r="G3103" s="260"/>
      <c r="H3103" s="262"/>
      <c r="I3103" s="260"/>
    </row>
    <row r="3104" spans="1:9" s="222" customFormat="1">
      <c r="A3104" s="258"/>
      <c r="B3104" s="261"/>
      <c r="C3104" s="259"/>
      <c r="D3104" s="259"/>
      <c r="E3104" s="259"/>
      <c r="F3104" s="260"/>
      <c r="G3104" s="260"/>
      <c r="H3104" s="262"/>
      <c r="I3104" s="260"/>
    </row>
    <row r="3105" spans="1:9" s="222" customFormat="1">
      <c r="A3105" s="258"/>
      <c r="B3105" s="261"/>
      <c r="C3105" s="259"/>
      <c r="D3105" s="259"/>
      <c r="E3105" s="259"/>
      <c r="F3105" s="260"/>
      <c r="G3105" s="260"/>
      <c r="H3105" s="262"/>
      <c r="I3105" s="260"/>
    </row>
    <row r="3106" spans="1:9" s="222" customFormat="1">
      <c r="A3106" s="258"/>
      <c r="B3106" s="261"/>
      <c r="C3106" s="259"/>
      <c r="D3106" s="259"/>
      <c r="E3106" s="259"/>
      <c r="F3106" s="260"/>
      <c r="G3106" s="260"/>
      <c r="H3106" s="262"/>
      <c r="I3106" s="260"/>
    </row>
    <row r="3107" spans="1:9" s="222" customFormat="1">
      <c r="A3107" s="258"/>
      <c r="B3107" s="261"/>
      <c r="C3107" s="259"/>
      <c r="D3107" s="259"/>
      <c r="E3107" s="259"/>
      <c r="F3107" s="260"/>
      <c r="G3107" s="260"/>
      <c r="H3107" s="262"/>
      <c r="I3107" s="260"/>
    </row>
    <row r="3108" spans="1:9" s="222" customFormat="1">
      <c r="A3108" s="258"/>
      <c r="B3108" s="261"/>
      <c r="C3108" s="259"/>
      <c r="D3108" s="259"/>
      <c r="E3108" s="259"/>
      <c r="F3108" s="260"/>
      <c r="G3108" s="260"/>
      <c r="H3108" s="262"/>
      <c r="I3108" s="260"/>
    </row>
    <row r="3109" spans="1:9" s="222" customFormat="1">
      <c r="A3109" s="258"/>
      <c r="B3109" s="261"/>
      <c r="C3109" s="259"/>
      <c r="D3109" s="259"/>
      <c r="E3109" s="259"/>
      <c r="F3109" s="260"/>
      <c r="G3109" s="260"/>
      <c r="H3109" s="262"/>
      <c r="I3109" s="260"/>
    </row>
    <row r="3110" spans="1:9" s="222" customFormat="1">
      <c r="A3110" s="258"/>
      <c r="B3110" s="261"/>
      <c r="C3110" s="259"/>
      <c r="D3110" s="259"/>
      <c r="E3110" s="259"/>
      <c r="F3110" s="260"/>
      <c r="G3110" s="260"/>
      <c r="H3110" s="262"/>
      <c r="I3110" s="260"/>
    </row>
    <row r="3111" spans="1:9" s="222" customFormat="1">
      <c r="A3111" s="258"/>
      <c r="B3111" s="261"/>
      <c r="C3111" s="259"/>
      <c r="D3111" s="259"/>
      <c r="E3111" s="259"/>
      <c r="F3111" s="260"/>
      <c r="G3111" s="260"/>
      <c r="H3111" s="262"/>
      <c r="I3111" s="260"/>
    </row>
    <row r="3112" spans="1:9" s="222" customFormat="1">
      <c r="A3112" s="258"/>
      <c r="B3112" s="261"/>
      <c r="C3112" s="259"/>
      <c r="D3112" s="259"/>
      <c r="E3112" s="259"/>
      <c r="F3112" s="260"/>
      <c r="G3112" s="260"/>
      <c r="H3112" s="262"/>
      <c r="I3112" s="260"/>
    </row>
    <row r="3113" spans="1:9" s="222" customFormat="1">
      <c r="A3113" s="258"/>
      <c r="B3113" s="261"/>
      <c r="C3113" s="259"/>
      <c r="D3113" s="259"/>
      <c r="E3113" s="259"/>
      <c r="F3113" s="260"/>
      <c r="G3113" s="260"/>
      <c r="H3113" s="262"/>
      <c r="I3113" s="260"/>
    </row>
    <row r="3114" spans="1:9" s="222" customFormat="1">
      <c r="A3114" s="258"/>
      <c r="B3114" s="261"/>
      <c r="C3114" s="259"/>
      <c r="D3114" s="259"/>
      <c r="E3114" s="259"/>
      <c r="F3114" s="260"/>
      <c r="G3114" s="260"/>
      <c r="H3114" s="262"/>
      <c r="I3114" s="260"/>
    </row>
    <row r="3115" spans="1:9" s="222" customFormat="1">
      <c r="A3115" s="258"/>
      <c r="B3115" s="261"/>
      <c r="C3115" s="259"/>
      <c r="D3115" s="259"/>
      <c r="E3115" s="259"/>
      <c r="F3115" s="260"/>
      <c r="G3115" s="260"/>
      <c r="H3115" s="262"/>
      <c r="I3115" s="260"/>
    </row>
    <row r="3116" spans="1:9" s="222" customFormat="1">
      <c r="A3116" s="258"/>
      <c r="B3116" s="261"/>
      <c r="C3116" s="259"/>
      <c r="D3116" s="259"/>
      <c r="E3116" s="259"/>
      <c r="F3116" s="260"/>
      <c r="G3116" s="260"/>
      <c r="H3116" s="262"/>
      <c r="I3116" s="260"/>
    </row>
    <row r="3117" spans="1:9" s="222" customFormat="1">
      <c r="A3117" s="258"/>
      <c r="B3117" s="261"/>
      <c r="C3117" s="259"/>
      <c r="D3117" s="259"/>
      <c r="E3117" s="259"/>
      <c r="F3117" s="260"/>
      <c r="G3117" s="260"/>
      <c r="H3117" s="262"/>
      <c r="I3117" s="260"/>
    </row>
    <row r="3118" spans="1:9" s="222" customFormat="1">
      <c r="A3118" s="258"/>
      <c r="B3118" s="261"/>
      <c r="C3118" s="259"/>
      <c r="D3118" s="259"/>
      <c r="E3118" s="259"/>
      <c r="F3118" s="260"/>
      <c r="G3118" s="260"/>
      <c r="H3118" s="262"/>
      <c r="I3118" s="260"/>
    </row>
    <row r="3119" spans="1:9" s="222" customFormat="1">
      <c r="A3119" s="258"/>
      <c r="B3119" s="261"/>
      <c r="C3119" s="259"/>
      <c r="D3119" s="259"/>
      <c r="E3119" s="259"/>
      <c r="F3119" s="260"/>
      <c r="G3119" s="260"/>
      <c r="H3119" s="262"/>
      <c r="I3119" s="260"/>
    </row>
    <row r="3120" spans="1:9" s="222" customFormat="1">
      <c r="A3120" s="258"/>
      <c r="B3120" s="261"/>
      <c r="C3120" s="259"/>
      <c r="D3120" s="259"/>
      <c r="E3120" s="259"/>
      <c r="F3120" s="260"/>
      <c r="G3120" s="260"/>
      <c r="H3120" s="262"/>
      <c r="I3120" s="260"/>
    </row>
    <row r="3121" spans="1:9" s="222" customFormat="1">
      <c r="A3121" s="258"/>
      <c r="B3121" s="261"/>
      <c r="C3121" s="259"/>
      <c r="D3121" s="259"/>
      <c r="E3121" s="259"/>
      <c r="F3121" s="260"/>
      <c r="G3121" s="260"/>
      <c r="H3121" s="262"/>
      <c r="I3121" s="260"/>
    </row>
    <row r="3122" spans="1:9" s="222" customFormat="1">
      <c r="A3122" s="258"/>
      <c r="B3122" s="261"/>
      <c r="C3122" s="259"/>
      <c r="D3122" s="259"/>
      <c r="E3122" s="259"/>
      <c r="F3122" s="260"/>
      <c r="G3122" s="260"/>
      <c r="H3122" s="262"/>
      <c r="I3122" s="260"/>
    </row>
    <row r="3123" spans="1:9" s="222" customFormat="1">
      <c r="A3123" s="258"/>
      <c r="B3123" s="261"/>
      <c r="C3123" s="259"/>
      <c r="D3123" s="259"/>
      <c r="E3123" s="259"/>
      <c r="F3123" s="260"/>
      <c r="G3123" s="260"/>
      <c r="H3123" s="262"/>
      <c r="I3123" s="260"/>
    </row>
    <row r="3124" spans="1:9" s="222" customFormat="1">
      <c r="A3124" s="258"/>
      <c r="B3124" s="261"/>
      <c r="C3124" s="259"/>
      <c r="D3124" s="259"/>
      <c r="E3124" s="259"/>
      <c r="F3124" s="260"/>
      <c r="G3124" s="260"/>
      <c r="H3124" s="262"/>
      <c r="I3124" s="260"/>
    </row>
    <row r="3125" spans="1:9" s="222" customFormat="1">
      <c r="A3125" s="258"/>
      <c r="B3125" s="261"/>
      <c r="C3125" s="259"/>
      <c r="D3125" s="259"/>
      <c r="E3125" s="259"/>
      <c r="F3125" s="260"/>
      <c r="G3125" s="260"/>
      <c r="H3125" s="262"/>
      <c r="I3125" s="260"/>
    </row>
    <row r="3126" spans="1:9" s="222" customFormat="1">
      <c r="A3126" s="258"/>
      <c r="B3126" s="261"/>
      <c r="C3126" s="259"/>
      <c r="D3126" s="259"/>
      <c r="E3126" s="259"/>
      <c r="F3126" s="260"/>
      <c r="G3126" s="260"/>
      <c r="H3126" s="262"/>
      <c r="I3126" s="260"/>
    </row>
    <row r="3127" spans="1:9" s="222" customFormat="1">
      <c r="A3127" s="258"/>
      <c r="B3127" s="261"/>
      <c r="C3127" s="259"/>
      <c r="D3127" s="259"/>
      <c r="E3127" s="259"/>
      <c r="F3127" s="260"/>
      <c r="G3127" s="260"/>
      <c r="H3127" s="262"/>
      <c r="I3127" s="260"/>
    </row>
    <row r="3128" spans="1:9" s="222" customFormat="1">
      <c r="A3128" s="258"/>
      <c r="B3128" s="261"/>
      <c r="C3128" s="259"/>
      <c r="D3128" s="259"/>
      <c r="E3128" s="259"/>
      <c r="F3128" s="260"/>
      <c r="G3128" s="260"/>
      <c r="H3128" s="262"/>
      <c r="I3128" s="260"/>
    </row>
    <row r="3129" spans="1:9" s="222" customFormat="1">
      <c r="A3129" s="258"/>
      <c r="B3129" s="261"/>
      <c r="C3129" s="259"/>
      <c r="D3129" s="259"/>
      <c r="E3129" s="259"/>
      <c r="F3129" s="260"/>
      <c r="G3129" s="260"/>
      <c r="H3129" s="262"/>
      <c r="I3129" s="260"/>
    </row>
    <row r="3130" spans="1:9" s="222" customFormat="1">
      <c r="A3130" s="258"/>
      <c r="B3130" s="261"/>
      <c r="C3130" s="259"/>
      <c r="D3130" s="259"/>
      <c r="E3130" s="259"/>
      <c r="F3130" s="260"/>
      <c r="G3130" s="260"/>
      <c r="H3130" s="262"/>
      <c r="I3130" s="260"/>
    </row>
    <row r="3131" spans="1:9" s="222" customFormat="1">
      <c r="A3131" s="258"/>
      <c r="B3131" s="261"/>
      <c r="C3131" s="259"/>
      <c r="D3131" s="259"/>
      <c r="E3131" s="259"/>
      <c r="F3131" s="260"/>
      <c r="G3131" s="260"/>
      <c r="H3131" s="262"/>
      <c r="I3131" s="260"/>
    </row>
    <row r="3132" spans="1:9" s="222" customFormat="1">
      <c r="A3132" s="258"/>
      <c r="B3132" s="261"/>
      <c r="C3132" s="259"/>
      <c r="D3132" s="259"/>
      <c r="E3132" s="259"/>
      <c r="F3132" s="260"/>
      <c r="G3132" s="260"/>
      <c r="H3132" s="262"/>
      <c r="I3132" s="260"/>
    </row>
    <row r="3133" spans="1:9" s="222" customFormat="1">
      <c r="A3133" s="258"/>
      <c r="B3133" s="261"/>
      <c r="C3133" s="259"/>
      <c r="D3133" s="259"/>
      <c r="E3133" s="259"/>
      <c r="F3133" s="260"/>
      <c r="G3133" s="260"/>
      <c r="H3133" s="262"/>
      <c r="I3133" s="260"/>
    </row>
    <row r="3134" spans="1:9" s="222" customFormat="1">
      <c r="A3134" s="258"/>
      <c r="B3134" s="261"/>
      <c r="C3134" s="259"/>
      <c r="D3134" s="259"/>
      <c r="E3134" s="259"/>
      <c r="F3134" s="260"/>
      <c r="G3134" s="260"/>
      <c r="H3134" s="262"/>
      <c r="I3134" s="260"/>
    </row>
    <row r="3135" spans="1:9" s="222" customFormat="1">
      <c r="A3135" s="258"/>
      <c r="B3135" s="261"/>
      <c r="C3135" s="259"/>
      <c r="D3135" s="259"/>
      <c r="E3135" s="259"/>
      <c r="F3135" s="260"/>
      <c r="G3135" s="260"/>
      <c r="H3135" s="262"/>
      <c r="I3135" s="260"/>
    </row>
    <row r="3136" spans="1:9" s="222" customFormat="1">
      <c r="A3136" s="258"/>
      <c r="B3136" s="261"/>
      <c r="C3136" s="259"/>
      <c r="D3136" s="259"/>
      <c r="E3136" s="259"/>
      <c r="F3136" s="260"/>
      <c r="G3136" s="260"/>
      <c r="H3136" s="262"/>
      <c r="I3136" s="260"/>
    </row>
    <row r="3137" spans="1:9" s="222" customFormat="1">
      <c r="A3137" s="258"/>
      <c r="B3137" s="261"/>
      <c r="C3137" s="259"/>
      <c r="D3137" s="259"/>
      <c r="E3137" s="259"/>
      <c r="F3137" s="260"/>
      <c r="G3137" s="260"/>
      <c r="H3137" s="262"/>
      <c r="I3137" s="260"/>
    </row>
    <row r="3138" spans="1:9" s="222" customFormat="1">
      <c r="A3138" s="258"/>
      <c r="B3138" s="261"/>
      <c r="C3138" s="259"/>
      <c r="D3138" s="259"/>
      <c r="E3138" s="259"/>
      <c r="F3138" s="260"/>
      <c r="G3138" s="260"/>
      <c r="H3138" s="262"/>
      <c r="I3138" s="260"/>
    </row>
    <row r="3139" spans="1:9" s="222" customFormat="1">
      <c r="A3139" s="258"/>
      <c r="B3139" s="261"/>
      <c r="C3139" s="259"/>
      <c r="D3139" s="259"/>
      <c r="E3139" s="259"/>
      <c r="F3139" s="260"/>
      <c r="G3139" s="260"/>
      <c r="H3139" s="262"/>
      <c r="I3139" s="260"/>
    </row>
    <row r="3140" spans="1:9" s="222" customFormat="1">
      <c r="A3140" s="258"/>
      <c r="B3140" s="261"/>
      <c r="C3140" s="259"/>
      <c r="D3140" s="259"/>
      <c r="E3140" s="259"/>
      <c r="F3140" s="260"/>
      <c r="G3140" s="260"/>
      <c r="H3140" s="262"/>
      <c r="I3140" s="260"/>
    </row>
    <row r="3141" spans="1:9" s="222" customFormat="1">
      <c r="A3141" s="258"/>
      <c r="B3141" s="261"/>
      <c r="C3141" s="259"/>
      <c r="D3141" s="259"/>
      <c r="E3141" s="259"/>
      <c r="F3141" s="260"/>
      <c r="G3141" s="260"/>
      <c r="H3141" s="262"/>
      <c r="I3141" s="260"/>
    </row>
    <row r="3142" spans="1:9" s="222" customFormat="1">
      <c r="A3142" s="258"/>
      <c r="B3142" s="261"/>
      <c r="C3142" s="259"/>
      <c r="D3142" s="259"/>
      <c r="E3142" s="259"/>
      <c r="F3142" s="260"/>
      <c r="G3142" s="260"/>
      <c r="H3142" s="262"/>
      <c r="I3142" s="260"/>
    </row>
    <row r="3143" spans="1:9" s="222" customFormat="1">
      <c r="A3143" s="258"/>
      <c r="B3143" s="261"/>
      <c r="C3143" s="259"/>
      <c r="D3143" s="259"/>
      <c r="E3143" s="259"/>
      <c r="F3143" s="260"/>
      <c r="G3143" s="260"/>
      <c r="H3143" s="262"/>
      <c r="I3143" s="260"/>
    </row>
    <row r="3144" spans="1:9" s="222" customFormat="1">
      <c r="A3144" s="258"/>
      <c r="B3144" s="261"/>
      <c r="C3144" s="259"/>
      <c r="D3144" s="259"/>
      <c r="E3144" s="259"/>
      <c r="F3144" s="260"/>
      <c r="G3144" s="260"/>
      <c r="H3144" s="262"/>
      <c r="I3144" s="260"/>
    </row>
    <row r="3145" spans="1:9" s="222" customFormat="1">
      <c r="A3145" s="258"/>
      <c r="B3145" s="261"/>
      <c r="C3145" s="259"/>
      <c r="D3145" s="259"/>
      <c r="E3145" s="259"/>
      <c r="F3145" s="260"/>
      <c r="G3145" s="260"/>
      <c r="H3145" s="262"/>
      <c r="I3145" s="260"/>
    </row>
    <row r="3146" spans="1:9" s="222" customFormat="1">
      <c r="A3146" s="258"/>
      <c r="B3146" s="261"/>
      <c r="C3146" s="259"/>
      <c r="D3146" s="259"/>
      <c r="E3146" s="259"/>
      <c r="F3146" s="260"/>
      <c r="G3146" s="260"/>
      <c r="H3146" s="262"/>
      <c r="I3146" s="260"/>
    </row>
    <row r="3147" spans="1:9" s="222" customFormat="1">
      <c r="A3147" s="258"/>
      <c r="B3147" s="261"/>
      <c r="C3147" s="259"/>
      <c r="D3147" s="259"/>
      <c r="E3147" s="259"/>
      <c r="F3147" s="260"/>
      <c r="G3147" s="260"/>
      <c r="H3147" s="262"/>
      <c r="I3147" s="260"/>
    </row>
    <row r="3148" spans="1:9" s="222" customFormat="1">
      <c r="A3148" s="258"/>
      <c r="B3148" s="261"/>
      <c r="C3148" s="259"/>
      <c r="D3148" s="259"/>
      <c r="E3148" s="259"/>
      <c r="F3148" s="260"/>
      <c r="G3148" s="260"/>
      <c r="H3148" s="262"/>
      <c r="I3148" s="260"/>
    </row>
    <row r="3149" spans="1:9" s="222" customFormat="1">
      <c r="A3149" s="258"/>
      <c r="B3149" s="261"/>
      <c r="C3149" s="259"/>
      <c r="D3149" s="259"/>
      <c r="E3149" s="259"/>
      <c r="F3149" s="260"/>
      <c r="G3149" s="260"/>
      <c r="H3149" s="262"/>
      <c r="I3149" s="260"/>
    </row>
    <row r="3150" spans="1:9" s="222" customFormat="1">
      <c r="A3150" s="258"/>
      <c r="B3150" s="261"/>
      <c r="C3150" s="259"/>
      <c r="D3150" s="259"/>
      <c r="E3150" s="259"/>
      <c r="F3150" s="260"/>
      <c r="G3150" s="260"/>
      <c r="H3150" s="262"/>
      <c r="I3150" s="260"/>
    </row>
    <row r="3151" spans="1:9" s="222" customFormat="1">
      <c r="A3151" s="258"/>
      <c r="B3151" s="261"/>
      <c r="C3151" s="259"/>
      <c r="D3151" s="259"/>
      <c r="E3151" s="259"/>
      <c r="F3151" s="260"/>
      <c r="G3151" s="260"/>
      <c r="H3151" s="262"/>
      <c r="I3151" s="260"/>
    </row>
    <row r="3152" spans="1:9" s="222" customFormat="1">
      <c r="A3152" s="258"/>
      <c r="B3152" s="261"/>
      <c r="C3152" s="259"/>
      <c r="D3152" s="259"/>
      <c r="E3152" s="259"/>
      <c r="F3152" s="260"/>
      <c r="G3152" s="260"/>
      <c r="H3152" s="262"/>
      <c r="I3152" s="260"/>
    </row>
    <row r="3153" spans="1:9" s="222" customFormat="1">
      <c r="A3153" s="258"/>
      <c r="B3153" s="261"/>
      <c r="C3153" s="259"/>
      <c r="D3153" s="259"/>
      <c r="E3153" s="259"/>
      <c r="F3153" s="260"/>
      <c r="G3153" s="260"/>
      <c r="H3153" s="262"/>
      <c r="I3153" s="260"/>
    </row>
    <row r="3154" spans="1:9" s="222" customFormat="1">
      <c r="A3154" s="258"/>
      <c r="B3154" s="261"/>
      <c r="C3154" s="259"/>
      <c r="D3154" s="259"/>
      <c r="E3154" s="259"/>
      <c r="F3154" s="260"/>
      <c r="G3154" s="260"/>
      <c r="H3154" s="262"/>
      <c r="I3154" s="260"/>
    </row>
    <row r="3155" spans="1:9" s="222" customFormat="1">
      <c r="A3155" s="258"/>
      <c r="B3155" s="261"/>
      <c r="C3155" s="259"/>
      <c r="D3155" s="259"/>
      <c r="E3155" s="259"/>
      <c r="F3155" s="260"/>
      <c r="G3155" s="260"/>
      <c r="H3155" s="262"/>
      <c r="I3155" s="260"/>
    </row>
    <row r="3156" spans="1:9" s="222" customFormat="1">
      <c r="A3156" s="258"/>
      <c r="B3156" s="261"/>
      <c r="C3156" s="259"/>
      <c r="D3156" s="259"/>
      <c r="E3156" s="259"/>
      <c r="F3156" s="260"/>
      <c r="G3156" s="260"/>
      <c r="H3156" s="262"/>
      <c r="I3156" s="260"/>
    </row>
    <row r="3157" spans="1:9" s="222" customFormat="1">
      <c r="A3157" s="258"/>
      <c r="B3157" s="261"/>
      <c r="C3157" s="259"/>
      <c r="D3157" s="259"/>
      <c r="E3157" s="259"/>
      <c r="F3157" s="260"/>
      <c r="G3157" s="260"/>
      <c r="H3157" s="262"/>
      <c r="I3157" s="260"/>
    </row>
    <row r="3158" spans="1:9" s="222" customFormat="1">
      <c r="A3158" s="258"/>
      <c r="B3158" s="261"/>
      <c r="C3158" s="259"/>
      <c r="D3158" s="259"/>
      <c r="E3158" s="259"/>
      <c r="F3158" s="260"/>
      <c r="G3158" s="260"/>
      <c r="H3158" s="262"/>
      <c r="I3158" s="260"/>
    </row>
    <row r="3159" spans="1:9" s="222" customFormat="1">
      <c r="A3159" s="258"/>
      <c r="B3159" s="261"/>
      <c r="C3159" s="259"/>
      <c r="D3159" s="259"/>
      <c r="E3159" s="259"/>
      <c r="F3159" s="260"/>
      <c r="G3159" s="260"/>
      <c r="H3159" s="262"/>
      <c r="I3159" s="260"/>
    </row>
    <row r="3160" spans="1:9" s="222" customFormat="1">
      <c r="A3160" s="258"/>
      <c r="B3160" s="261"/>
      <c r="C3160" s="259"/>
      <c r="D3160" s="259"/>
      <c r="E3160" s="259"/>
      <c r="F3160" s="260"/>
      <c r="G3160" s="260"/>
      <c r="H3160" s="262"/>
      <c r="I3160" s="260"/>
    </row>
    <row r="3161" spans="1:9" s="222" customFormat="1">
      <c r="A3161" s="258"/>
      <c r="B3161" s="261"/>
      <c r="C3161" s="259"/>
      <c r="D3161" s="259"/>
      <c r="E3161" s="259"/>
      <c r="F3161" s="260"/>
      <c r="G3161" s="260"/>
      <c r="H3161" s="262"/>
      <c r="I3161" s="260"/>
    </row>
    <row r="3162" spans="1:9" s="222" customFormat="1">
      <c r="A3162" s="258"/>
      <c r="B3162" s="261"/>
      <c r="C3162" s="259"/>
      <c r="D3162" s="259"/>
      <c r="E3162" s="259"/>
      <c r="F3162" s="260"/>
      <c r="G3162" s="260"/>
      <c r="H3162" s="262"/>
      <c r="I3162" s="260"/>
    </row>
    <row r="3163" spans="1:9" s="222" customFormat="1">
      <c r="A3163" s="258"/>
      <c r="B3163" s="261"/>
      <c r="C3163" s="259"/>
      <c r="D3163" s="259"/>
      <c r="E3163" s="259"/>
      <c r="F3163" s="260"/>
      <c r="G3163" s="260"/>
      <c r="H3163" s="262"/>
      <c r="I3163" s="260"/>
    </row>
    <row r="3164" spans="1:9" s="222" customFormat="1">
      <c r="A3164" s="258"/>
      <c r="B3164" s="261"/>
      <c r="C3164" s="259"/>
      <c r="D3164" s="259"/>
      <c r="E3164" s="259"/>
      <c r="F3164" s="260"/>
      <c r="G3164" s="260"/>
      <c r="H3164" s="262"/>
      <c r="I3164" s="260"/>
    </row>
    <row r="3165" spans="1:9" s="222" customFormat="1">
      <c r="A3165" s="258"/>
      <c r="B3165" s="261"/>
      <c r="C3165" s="259"/>
      <c r="D3165" s="259"/>
      <c r="E3165" s="259"/>
      <c r="F3165" s="260"/>
      <c r="G3165" s="260"/>
      <c r="H3165" s="262"/>
      <c r="I3165" s="260"/>
    </row>
    <row r="3166" spans="1:9" s="222" customFormat="1">
      <c r="A3166" s="258"/>
      <c r="B3166" s="261"/>
      <c r="C3166" s="259"/>
      <c r="D3166" s="259"/>
      <c r="E3166" s="259"/>
      <c r="F3166" s="260"/>
      <c r="G3166" s="260"/>
      <c r="H3166" s="262"/>
      <c r="I3166" s="260"/>
    </row>
    <row r="3167" spans="1:9" s="222" customFormat="1">
      <c r="A3167" s="258"/>
      <c r="B3167" s="261"/>
      <c r="C3167" s="259"/>
      <c r="D3167" s="259"/>
      <c r="E3167" s="259"/>
      <c r="F3167" s="260"/>
      <c r="G3167" s="260"/>
      <c r="H3167" s="262"/>
      <c r="I3167" s="260"/>
    </row>
    <row r="3168" spans="1:9" s="222" customFormat="1">
      <c r="A3168" s="258"/>
      <c r="B3168" s="261"/>
      <c r="C3168" s="259"/>
      <c r="D3168" s="259"/>
      <c r="E3168" s="259"/>
      <c r="F3168" s="260"/>
      <c r="G3168" s="260"/>
      <c r="H3168" s="262"/>
      <c r="I3168" s="260"/>
    </row>
    <row r="3169" spans="1:9" s="222" customFormat="1">
      <c r="A3169" s="258"/>
      <c r="B3169" s="261"/>
      <c r="C3169" s="259"/>
      <c r="D3169" s="259"/>
      <c r="E3169" s="259"/>
      <c r="F3169" s="260"/>
      <c r="G3169" s="260"/>
      <c r="H3169" s="262"/>
      <c r="I3169" s="260"/>
    </row>
    <row r="3170" spans="1:9" s="222" customFormat="1">
      <c r="A3170" s="258"/>
      <c r="B3170" s="261"/>
      <c r="C3170" s="259"/>
      <c r="D3170" s="259"/>
      <c r="E3170" s="259"/>
      <c r="F3170" s="260"/>
      <c r="G3170" s="260"/>
      <c r="H3170" s="262"/>
      <c r="I3170" s="260"/>
    </row>
    <row r="3171" spans="1:9" s="222" customFormat="1">
      <c r="A3171" s="258"/>
      <c r="B3171" s="261"/>
      <c r="C3171" s="259"/>
      <c r="D3171" s="259"/>
      <c r="E3171" s="259"/>
      <c r="F3171" s="260"/>
      <c r="G3171" s="260"/>
      <c r="H3171" s="262"/>
      <c r="I3171" s="260"/>
    </row>
    <row r="3172" spans="1:9" s="222" customFormat="1">
      <c r="A3172" s="258"/>
      <c r="B3172" s="261"/>
      <c r="C3172" s="259"/>
      <c r="D3172" s="259"/>
      <c r="E3172" s="259"/>
      <c r="F3172" s="260"/>
      <c r="G3172" s="260"/>
      <c r="H3172" s="262"/>
      <c r="I3172" s="260"/>
    </row>
    <row r="3173" spans="1:9" s="222" customFormat="1">
      <c r="A3173" s="258"/>
      <c r="B3173" s="261"/>
      <c r="C3173" s="259"/>
      <c r="D3173" s="259"/>
      <c r="E3173" s="259"/>
      <c r="F3173" s="260"/>
      <c r="G3173" s="260"/>
      <c r="H3173" s="262"/>
      <c r="I3173" s="260"/>
    </row>
    <row r="3174" spans="1:9" s="222" customFormat="1">
      <c r="A3174" s="258"/>
      <c r="B3174" s="261"/>
      <c r="C3174" s="259"/>
      <c r="D3174" s="259"/>
      <c r="E3174" s="259"/>
      <c r="F3174" s="260"/>
      <c r="G3174" s="260"/>
      <c r="H3174" s="262"/>
      <c r="I3174" s="260"/>
    </row>
    <row r="3175" spans="1:9" s="222" customFormat="1">
      <c r="A3175" s="258"/>
      <c r="B3175" s="261"/>
      <c r="C3175" s="259"/>
      <c r="D3175" s="259"/>
      <c r="E3175" s="259"/>
      <c r="F3175" s="260"/>
      <c r="G3175" s="260"/>
      <c r="H3175" s="262"/>
      <c r="I3175" s="260"/>
    </row>
    <row r="3176" spans="1:9" s="222" customFormat="1">
      <c r="A3176" s="258"/>
      <c r="B3176" s="261"/>
      <c r="C3176" s="259"/>
      <c r="D3176" s="259"/>
      <c r="E3176" s="259"/>
      <c r="F3176" s="260"/>
      <c r="G3176" s="260"/>
      <c r="H3176" s="262"/>
      <c r="I3176" s="260"/>
    </row>
    <row r="3177" spans="1:9" s="222" customFormat="1">
      <c r="A3177" s="258"/>
      <c r="B3177" s="261"/>
      <c r="C3177" s="259"/>
      <c r="D3177" s="259"/>
      <c r="E3177" s="259"/>
      <c r="F3177" s="260"/>
      <c r="G3177" s="260"/>
      <c r="H3177" s="262"/>
      <c r="I3177" s="260"/>
    </row>
    <row r="3178" spans="1:9" s="222" customFormat="1">
      <c r="A3178" s="258"/>
      <c r="B3178" s="261"/>
      <c r="C3178" s="259"/>
      <c r="D3178" s="259"/>
      <c r="E3178" s="259"/>
      <c r="F3178" s="260"/>
      <c r="G3178" s="260"/>
      <c r="H3178" s="262"/>
      <c r="I3178" s="260"/>
    </row>
    <row r="3179" spans="1:9" s="222" customFormat="1">
      <c r="A3179" s="258"/>
      <c r="B3179" s="261"/>
      <c r="C3179" s="259"/>
      <c r="D3179" s="259"/>
      <c r="E3179" s="259"/>
      <c r="F3179" s="260"/>
      <c r="G3179" s="260"/>
      <c r="H3179" s="262"/>
      <c r="I3179" s="260"/>
    </row>
    <row r="3180" spans="1:9" s="222" customFormat="1">
      <c r="A3180" s="258"/>
      <c r="B3180" s="261"/>
      <c r="C3180" s="259"/>
      <c r="D3180" s="259"/>
      <c r="E3180" s="259"/>
      <c r="F3180" s="260"/>
      <c r="G3180" s="260"/>
      <c r="H3180" s="262"/>
      <c r="I3180" s="260"/>
    </row>
    <row r="3181" spans="1:9" s="222" customFormat="1">
      <c r="A3181" s="258"/>
      <c r="B3181" s="261"/>
      <c r="C3181" s="259"/>
      <c r="D3181" s="259"/>
      <c r="E3181" s="259"/>
      <c r="F3181" s="260"/>
      <c r="G3181" s="260"/>
      <c r="H3181" s="262"/>
      <c r="I3181" s="260"/>
    </row>
    <row r="3182" spans="1:9" s="222" customFormat="1">
      <c r="A3182" s="258"/>
      <c r="B3182" s="261"/>
      <c r="C3182" s="259"/>
      <c r="D3182" s="259"/>
      <c r="E3182" s="259"/>
      <c r="F3182" s="260"/>
      <c r="G3182" s="260"/>
      <c r="H3182" s="262"/>
      <c r="I3182" s="260"/>
    </row>
    <row r="3183" spans="1:9" s="222" customFormat="1">
      <c r="A3183" s="258"/>
      <c r="B3183" s="261"/>
      <c r="C3183" s="259"/>
      <c r="D3183" s="259"/>
      <c r="E3183" s="259"/>
      <c r="F3183" s="260"/>
      <c r="G3183" s="260"/>
      <c r="H3183" s="262"/>
      <c r="I3183" s="260"/>
    </row>
    <row r="3184" spans="1:9" s="222" customFormat="1">
      <c r="A3184" s="258"/>
      <c r="B3184" s="261"/>
      <c r="C3184" s="259"/>
      <c r="D3184" s="259"/>
      <c r="E3184" s="259"/>
      <c r="F3184" s="260"/>
      <c r="G3184" s="260"/>
      <c r="H3184" s="262"/>
      <c r="I3184" s="260"/>
    </row>
    <row r="3185" spans="1:9" s="222" customFormat="1">
      <c r="A3185" s="258"/>
      <c r="B3185" s="261"/>
      <c r="C3185" s="259"/>
      <c r="D3185" s="259"/>
      <c r="E3185" s="259"/>
      <c r="F3185" s="260"/>
      <c r="G3185" s="260"/>
      <c r="H3185" s="262"/>
      <c r="I3185" s="260"/>
    </row>
    <row r="3186" spans="1:9" s="222" customFormat="1">
      <c r="A3186" s="258"/>
      <c r="B3186" s="261"/>
      <c r="C3186" s="259"/>
      <c r="D3186" s="259"/>
      <c r="E3186" s="259"/>
      <c r="F3186" s="260"/>
      <c r="G3186" s="260"/>
      <c r="H3186" s="262"/>
      <c r="I3186" s="260"/>
    </row>
    <row r="3187" spans="1:9" s="222" customFormat="1">
      <c r="A3187" s="258"/>
      <c r="B3187" s="261"/>
      <c r="C3187" s="259"/>
      <c r="D3187" s="259"/>
      <c r="E3187" s="259"/>
      <c r="F3187" s="260"/>
      <c r="G3187" s="260"/>
      <c r="H3187" s="262"/>
      <c r="I3187" s="260"/>
    </row>
    <row r="3188" spans="1:9" s="222" customFormat="1">
      <c r="A3188" s="258"/>
      <c r="B3188" s="261"/>
      <c r="C3188" s="259"/>
      <c r="D3188" s="259"/>
      <c r="E3188" s="259"/>
      <c r="F3188" s="260"/>
      <c r="G3188" s="260"/>
      <c r="H3188" s="262"/>
      <c r="I3188" s="260"/>
    </row>
    <row r="3189" spans="1:9" s="222" customFormat="1">
      <c r="A3189" s="258"/>
      <c r="B3189" s="261"/>
      <c r="C3189" s="259"/>
      <c r="D3189" s="259"/>
      <c r="E3189" s="259"/>
      <c r="F3189" s="260"/>
      <c r="G3189" s="260"/>
      <c r="H3189" s="262"/>
      <c r="I3189" s="260"/>
    </row>
    <row r="3190" spans="1:9" s="222" customFormat="1">
      <c r="A3190" s="258"/>
      <c r="B3190" s="261"/>
      <c r="C3190" s="259"/>
      <c r="D3190" s="259"/>
      <c r="E3190" s="259"/>
      <c r="F3190" s="260"/>
      <c r="G3190" s="260"/>
      <c r="H3190" s="262"/>
      <c r="I3190" s="260"/>
    </row>
    <row r="3191" spans="1:9" s="222" customFormat="1">
      <c r="A3191" s="258"/>
      <c r="B3191" s="261"/>
      <c r="C3191" s="259"/>
      <c r="D3191" s="259"/>
      <c r="E3191" s="259"/>
      <c r="F3191" s="260"/>
      <c r="G3191" s="260"/>
      <c r="H3191" s="262"/>
      <c r="I3191" s="260"/>
    </row>
    <row r="3192" spans="1:9" s="222" customFormat="1">
      <c r="A3192" s="258"/>
      <c r="B3192" s="261"/>
      <c r="C3192" s="259"/>
      <c r="D3192" s="259"/>
      <c r="E3192" s="259"/>
      <c r="F3192" s="260"/>
      <c r="G3192" s="260"/>
      <c r="H3192" s="262"/>
      <c r="I3192" s="260"/>
    </row>
    <row r="3193" spans="1:9" s="222" customFormat="1">
      <c r="A3193" s="258"/>
      <c r="B3193" s="261"/>
      <c r="C3193" s="259"/>
      <c r="D3193" s="259"/>
      <c r="E3193" s="259"/>
      <c r="F3193" s="260"/>
      <c r="G3193" s="260"/>
      <c r="H3193" s="262"/>
      <c r="I3193" s="260"/>
    </row>
    <row r="3194" spans="1:9" s="222" customFormat="1">
      <c r="A3194" s="258"/>
      <c r="B3194" s="261"/>
      <c r="C3194" s="259"/>
      <c r="D3194" s="259"/>
      <c r="E3194" s="259"/>
      <c r="F3194" s="260"/>
      <c r="G3194" s="260"/>
      <c r="H3194" s="262"/>
      <c r="I3194" s="260"/>
    </row>
    <row r="3195" spans="1:9" s="222" customFormat="1">
      <c r="A3195" s="258"/>
      <c r="B3195" s="261"/>
      <c r="C3195" s="259"/>
      <c r="D3195" s="259"/>
      <c r="E3195" s="259"/>
      <c r="F3195" s="260"/>
      <c r="G3195" s="260"/>
      <c r="H3195" s="262"/>
      <c r="I3195" s="260"/>
    </row>
    <row r="3196" spans="1:9" s="222" customFormat="1">
      <c r="A3196" s="258"/>
      <c r="B3196" s="261"/>
      <c r="C3196" s="259"/>
      <c r="D3196" s="259"/>
      <c r="E3196" s="259"/>
      <c r="F3196" s="260"/>
      <c r="G3196" s="260"/>
      <c r="H3196" s="262"/>
      <c r="I3196" s="260"/>
    </row>
    <row r="3197" spans="1:9" s="222" customFormat="1">
      <c r="A3197" s="258"/>
      <c r="B3197" s="261"/>
      <c r="C3197" s="259"/>
      <c r="D3197" s="259"/>
      <c r="E3197" s="259"/>
      <c r="F3197" s="260"/>
      <c r="G3197" s="260"/>
      <c r="H3197" s="262"/>
      <c r="I3197" s="260"/>
    </row>
    <row r="3198" spans="1:9" s="222" customFormat="1">
      <c r="A3198" s="258"/>
      <c r="B3198" s="261"/>
      <c r="C3198" s="259"/>
      <c r="D3198" s="259"/>
      <c r="E3198" s="259"/>
      <c r="F3198" s="260"/>
      <c r="G3198" s="260"/>
      <c r="H3198" s="262"/>
      <c r="I3198" s="260"/>
    </row>
    <row r="3199" spans="1:9" s="222" customFormat="1">
      <c r="A3199" s="258"/>
      <c r="B3199" s="261"/>
      <c r="C3199" s="259"/>
      <c r="D3199" s="259"/>
      <c r="E3199" s="259"/>
      <c r="F3199" s="260"/>
      <c r="G3199" s="260"/>
      <c r="H3199" s="262"/>
      <c r="I3199" s="260"/>
    </row>
    <row r="3200" spans="1:9" s="222" customFormat="1">
      <c r="A3200" s="258"/>
      <c r="B3200" s="261"/>
      <c r="C3200" s="259"/>
      <c r="D3200" s="259"/>
      <c r="E3200" s="259"/>
      <c r="F3200" s="260"/>
      <c r="G3200" s="260"/>
      <c r="H3200" s="262"/>
      <c r="I3200" s="260"/>
    </row>
    <row r="3201" spans="1:9" s="222" customFormat="1">
      <c r="A3201" s="258"/>
      <c r="B3201" s="261"/>
      <c r="C3201" s="259"/>
      <c r="D3201" s="259"/>
      <c r="E3201" s="259"/>
      <c r="F3201" s="260"/>
      <c r="G3201" s="260"/>
      <c r="H3201" s="262"/>
      <c r="I3201" s="260"/>
    </row>
    <row r="3202" spans="1:9" s="222" customFormat="1">
      <c r="A3202" s="258"/>
      <c r="B3202" s="261"/>
      <c r="C3202" s="259"/>
      <c r="D3202" s="259"/>
      <c r="E3202" s="259"/>
      <c r="F3202" s="260"/>
      <c r="G3202" s="260"/>
      <c r="H3202" s="262"/>
      <c r="I3202" s="260"/>
    </row>
    <row r="3203" spans="1:9" s="222" customFormat="1">
      <c r="A3203" s="258"/>
      <c r="B3203" s="261"/>
      <c r="C3203" s="259"/>
      <c r="D3203" s="259"/>
      <c r="E3203" s="259"/>
      <c r="F3203" s="260"/>
      <c r="G3203" s="260"/>
      <c r="H3203" s="262"/>
      <c r="I3203" s="260"/>
    </row>
    <row r="3204" spans="1:9" s="222" customFormat="1">
      <c r="A3204" s="258"/>
      <c r="B3204" s="261"/>
      <c r="C3204" s="259"/>
      <c r="D3204" s="259"/>
      <c r="E3204" s="259"/>
      <c r="F3204" s="260"/>
      <c r="G3204" s="260"/>
      <c r="H3204" s="262"/>
      <c r="I3204" s="260"/>
    </row>
    <row r="3205" spans="1:9" s="222" customFormat="1">
      <c r="A3205" s="258"/>
      <c r="B3205" s="261"/>
      <c r="C3205" s="259"/>
      <c r="D3205" s="259"/>
      <c r="E3205" s="259"/>
      <c r="F3205" s="260"/>
      <c r="G3205" s="260"/>
      <c r="H3205" s="262"/>
      <c r="I3205" s="260"/>
    </row>
    <row r="3206" spans="1:9" s="222" customFormat="1">
      <c r="A3206" s="258"/>
      <c r="B3206" s="261"/>
      <c r="C3206" s="259"/>
      <c r="D3206" s="259"/>
      <c r="E3206" s="259"/>
      <c r="F3206" s="260"/>
      <c r="G3206" s="260"/>
      <c r="H3206" s="262"/>
      <c r="I3206" s="260"/>
    </row>
    <row r="3207" spans="1:9" s="222" customFormat="1">
      <c r="A3207" s="258"/>
      <c r="B3207" s="261"/>
      <c r="C3207" s="259"/>
      <c r="D3207" s="259"/>
      <c r="E3207" s="259"/>
      <c r="F3207" s="260"/>
      <c r="G3207" s="260"/>
      <c r="H3207" s="262"/>
      <c r="I3207" s="260"/>
    </row>
    <row r="3208" spans="1:9" s="222" customFormat="1">
      <c r="A3208" s="258"/>
      <c r="B3208" s="261"/>
      <c r="C3208" s="259"/>
      <c r="D3208" s="259"/>
      <c r="E3208" s="259"/>
      <c r="F3208" s="260"/>
      <c r="G3208" s="260"/>
      <c r="H3208" s="262"/>
      <c r="I3208" s="260"/>
    </row>
    <row r="3209" spans="1:9" s="222" customFormat="1">
      <c r="A3209" s="258"/>
      <c r="B3209" s="261"/>
      <c r="C3209" s="259"/>
      <c r="D3209" s="259"/>
      <c r="E3209" s="259"/>
      <c r="F3209" s="260"/>
      <c r="G3209" s="260"/>
      <c r="H3209" s="262"/>
      <c r="I3209" s="260"/>
    </row>
    <row r="3210" spans="1:9" s="222" customFormat="1">
      <c r="A3210" s="258"/>
      <c r="B3210" s="261"/>
      <c r="C3210" s="259"/>
      <c r="D3210" s="259"/>
      <c r="E3210" s="259"/>
      <c r="F3210" s="260"/>
      <c r="G3210" s="260"/>
      <c r="H3210" s="262"/>
      <c r="I3210" s="260"/>
    </row>
    <row r="3211" spans="1:9" s="222" customFormat="1">
      <c r="A3211" s="258"/>
      <c r="B3211" s="261"/>
      <c r="C3211" s="259"/>
      <c r="D3211" s="259"/>
      <c r="E3211" s="259"/>
      <c r="F3211" s="260"/>
      <c r="G3211" s="260"/>
      <c r="H3211" s="262"/>
      <c r="I3211" s="260"/>
    </row>
    <row r="3212" spans="1:9" s="222" customFormat="1">
      <c r="A3212" s="258"/>
      <c r="B3212" s="261"/>
      <c r="C3212" s="259"/>
      <c r="D3212" s="259"/>
      <c r="E3212" s="259"/>
      <c r="F3212" s="260"/>
      <c r="G3212" s="260"/>
      <c r="H3212" s="262"/>
      <c r="I3212" s="260"/>
    </row>
    <row r="3213" spans="1:9" s="222" customFormat="1">
      <c r="A3213" s="258"/>
      <c r="B3213" s="261"/>
      <c r="C3213" s="259"/>
      <c r="D3213" s="259"/>
      <c r="E3213" s="259"/>
      <c r="F3213" s="260"/>
      <c r="G3213" s="260"/>
      <c r="H3213" s="262"/>
      <c r="I3213" s="260"/>
    </row>
    <row r="3214" spans="1:9" s="222" customFormat="1">
      <c r="A3214" s="258"/>
      <c r="B3214" s="261"/>
      <c r="C3214" s="259"/>
      <c r="D3214" s="259"/>
      <c r="E3214" s="259"/>
      <c r="F3214" s="260"/>
      <c r="G3214" s="260"/>
      <c r="H3214" s="262"/>
      <c r="I3214" s="260"/>
    </row>
    <row r="3215" spans="1:9" s="222" customFormat="1">
      <c r="A3215" s="258"/>
      <c r="B3215" s="261"/>
      <c r="C3215" s="259"/>
      <c r="D3215" s="259"/>
      <c r="E3215" s="259"/>
      <c r="F3215" s="260"/>
      <c r="G3215" s="260"/>
      <c r="H3215" s="262"/>
      <c r="I3215" s="260"/>
    </row>
    <row r="3216" spans="1:9" s="222" customFormat="1">
      <c r="A3216" s="258"/>
      <c r="B3216" s="261"/>
      <c r="C3216" s="259"/>
      <c r="D3216" s="259"/>
      <c r="E3216" s="259"/>
      <c r="F3216" s="260"/>
      <c r="G3216" s="260"/>
      <c r="H3216" s="262"/>
      <c r="I3216" s="260"/>
    </row>
    <row r="3217" spans="1:9" s="222" customFormat="1">
      <c r="A3217" s="258"/>
      <c r="B3217" s="261"/>
      <c r="C3217" s="259"/>
      <c r="D3217" s="259"/>
      <c r="E3217" s="259"/>
      <c r="F3217" s="260"/>
      <c r="G3217" s="260"/>
      <c r="H3217" s="262"/>
      <c r="I3217" s="260"/>
    </row>
    <row r="3218" spans="1:9" s="222" customFormat="1">
      <c r="A3218" s="258"/>
      <c r="B3218" s="261"/>
      <c r="C3218" s="259"/>
      <c r="D3218" s="259"/>
      <c r="E3218" s="259"/>
      <c r="F3218" s="260"/>
      <c r="G3218" s="260"/>
      <c r="H3218" s="262"/>
      <c r="I3218" s="260"/>
    </row>
    <row r="3219" spans="1:9" s="222" customFormat="1">
      <c r="A3219" s="258"/>
      <c r="B3219" s="261"/>
      <c r="C3219" s="259"/>
      <c r="D3219" s="259"/>
      <c r="E3219" s="259"/>
      <c r="F3219" s="260"/>
      <c r="G3219" s="260"/>
      <c r="H3219" s="262"/>
      <c r="I3219" s="260"/>
    </row>
    <row r="3220" spans="1:9" s="222" customFormat="1">
      <c r="A3220" s="258"/>
      <c r="B3220" s="261"/>
      <c r="C3220" s="259"/>
      <c r="D3220" s="259"/>
      <c r="E3220" s="259"/>
      <c r="F3220" s="260"/>
      <c r="G3220" s="260"/>
      <c r="H3220" s="262"/>
      <c r="I3220" s="260"/>
    </row>
    <row r="3221" spans="1:9" s="222" customFormat="1">
      <c r="A3221" s="258"/>
      <c r="B3221" s="261"/>
      <c r="C3221" s="259"/>
      <c r="D3221" s="259"/>
      <c r="E3221" s="259"/>
      <c r="F3221" s="260"/>
      <c r="G3221" s="260"/>
      <c r="H3221" s="262"/>
      <c r="I3221" s="260"/>
    </row>
    <row r="3222" spans="1:9" s="222" customFormat="1">
      <c r="A3222" s="258"/>
      <c r="B3222" s="261"/>
      <c r="C3222" s="259"/>
      <c r="D3222" s="259"/>
      <c r="E3222" s="259"/>
      <c r="F3222" s="260"/>
      <c r="G3222" s="260"/>
      <c r="H3222" s="262"/>
      <c r="I3222" s="260"/>
    </row>
    <row r="3223" spans="1:9" s="222" customFormat="1">
      <c r="A3223" s="258"/>
      <c r="B3223" s="261"/>
      <c r="C3223" s="259"/>
      <c r="D3223" s="259"/>
      <c r="E3223" s="259"/>
      <c r="F3223" s="260"/>
      <c r="G3223" s="260"/>
      <c r="H3223" s="262"/>
      <c r="I3223" s="260"/>
    </row>
    <row r="3224" spans="1:9" s="222" customFormat="1">
      <c r="A3224" s="258"/>
      <c r="B3224" s="261"/>
      <c r="C3224" s="259"/>
      <c r="D3224" s="259"/>
      <c r="E3224" s="259"/>
      <c r="F3224" s="260"/>
      <c r="G3224" s="260"/>
      <c r="H3224" s="262"/>
      <c r="I3224" s="260"/>
    </row>
    <row r="3225" spans="1:9" s="222" customFormat="1">
      <c r="A3225" s="258"/>
      <c r="B3225" s="261"/>
      <c r="C3225" s="259"/>
      <c r="D3225" s="259"/>
      <c r="E3225" s="259"/>
      <c r="F3225" s="260"/>
      <c r="G3225" s="260"/>
      <c r="H3225" s="262"/>
      <c r="I3225" s="260"/>
    </row>
    <row r="3226" spans="1:9" s="222" customFormat="1">
      <c r="A3226" s="258"/>
      <c r="B3226" s="261"/>
      <c r="C3226" s="259"/>
      <c r="D3226" s="259"/>
      <c r="E3226" s="259"/>
      <c r="F3226" s="260"/>
      <c r="G3226" s="260"/>
      <c r="H3226" s="262"/>
      <c r="I3226" s="260"/>
    </row>
    <row r="3227" spans="1:9" s="222" customFormat="1">
      <c r="A3227" s="258"/>
      <c r="B3227" s="261"/>
      <c r="C3227" s="259"/>
      <c r="D3227" s="259"/>
      <c r="E3227" s="259"/>
      <c r="F3227" s="260"/>
      <c r="G3227" s="260"/>
      <c r="H3227" s="262"/>
      <c r="I3227" s="260"/>
    </row>
    <row r="3228" spans="1:9" s="222" customFormat="1">
      <c r="A3228" s="258"/>
      <c r="B3228" s="261"/>
      <c r="C3228" s="259"/>
      <c r="D3228" s="259"/>
      <c r="E3228" s="259"/>
      <c r="F3228" s="260"/>
      <c r="G3228" s="260"/>
      <c r="H3228" s="262"/>
      <c r="I3228" s="260"/>
    </row>
    <row r="3229" spans="1:9" s="222" customFormat="1">
      <c r="A3229" s="258"/>
      <c r="B3229" s="261"/>
      <c r="C3229" s="259"/>
      <c r="D3229" s="259"/>
      <c r="E3229" s="259"/>
      <c r="F3229" s="260"/>
      <c r="G3229" s="260"/>
      <c r="H3229" s="262"/>
      <c r="I3229" s="260"/>
    </row>
    <row r="3230" spans="1:9" s="222" customFormat="1">
      <c r="A3230" s="258"/>
      <c r="B3230" s="261"/>
      <c r="C3230" s="259"/>
      <c r="D3230" s="259"/>
      <c r="E3230" s="259"/>
      <c r="F3230" s="260"/>
      <c r="G3230" s="260"/>
      <c r="H3230" s="262"/>
      <c r="I3230" s="260"/>
    </row>
    <row r="3231" spans="1:9" s="222" customFormat="1">
      <c r="A3231" s="258"/>
      <c r="B3231" s="261"/>
      <c r="C3231" s="259"/>
      <c r="D3231" s="259"/>
      <c r="E3231" s="259"/>
      <c r="F3231" s="260"/>
      <c r="G3231" s="260"/>
      <c r="H3231" s="262"/>
      <c r="I3231" s="260"/>
    </row>
    <row r="3232" spans="1:9" s="222" customFormat="1">
      <c r="A3232" s="258"/>
      <c r="B3232" s="261"/>
      <c r="C3232" s="259"/>
      <c r="D3232" s="259"/>
      <c r="E3232" s="259"/>
      <c r="F3232" s="260"/>
      <c r="G3232" s="260"/>
      <c r="H3232" s="262"/>
      <c r="I3232" s="260"/>
    </row>
    <row r="3233" spans="1:9" s="222" customFormat="1">
      <c r="A3233" s="258"/>
      <c r="B3233" s="261"/>
      <c r="C3233" s="259"/>
      <c r="D3233" s="259"/>
      <c r="E3233" s="259"/>
      <c r="F3233" s="260"/>
      <c r="G3233" s="260"/>
      <c r="H3233" s="262"/>
      <c r="I3233" s="260"/>
    </row>
    <row r="3234" spans="1:9" s="222" customFormat="1">
      <c r="A3234" s="258"/>
      <c r="B3234" s="261"/>
      <c r="C3234" s="259"/>
      <c r="D3234" s="259"/>
      <c r="E3234" s="259"/>
      <c r="F3234" s="260"/>
      <c r="G3234" s="260"/>
      <c r="H3234" s="262"/>
      <c r="I3234" s="260"/>
    </row>
    <row r="3235" spans="1:9" s="222" customFormat="1">
      <c r="A3235" s="258"/>
      <c r="B3235" s="261"/>
      <c r="C3235" s="259"/>
      <c r="D3235" s="259"/>
      <c r="E3235" s="259"/>
      <c r="F3235" s="260"/>
      <c r="G3235" s="260"/>
      <c r="H3235" s="262"/>
      <c r="I3235" s="260"/>
    </row>
    <row r="3236" spans="1:9" s="222" customFormat="1">
      <c r="A3236" s="258"/>
      <c r="B3236" s="261"/>
      <c r="C3236" s="259"/>
      <c r="D3236" s="259"/>
      <c r="E3236" s="259"/>
      <c r="F3236" s="260"/>
      <c r="G3236" s="260"/>
      <c r="H3236" s="262"/>
      <c r="I3236" s="260"/>
    </row>
    <row r="3237" spans="1:9" s="222" customFormat="1">
      <c r="A3237" s="258"/>
      <c r="B3237" s="261"/>
      <c r="C3237" s="259"/>
      <c r="D3237" s="259"/>
      <c r="E3237" s="259"/>
      <c r="F3237" s="260"/>
      <c r="G3237" s="260"/>
      <c r="H3237" s="262"/>
      <c r="I3237" s="260"/>
    </row>
    <row r="3238" spans="1:9" s="222" customFormat="1">
      <c r="A3238" s="258"/>
      <c r="B3238" s="261"/>
      <c r="C3238" s="259"/>
      <c r="D3238" s="259"/>
      <c r="E3238" s="259"/>
      <c r="F3238" s="260"/>
      <c r="G3238" s="260"/>
      <c r="H3238" s="262"/>
      <c r="I3238" s="260"/>
    </row>
    <row r="3239" spans="1:9" s="222" customFormat="1">
      <c r="A3239" s="258"/>
      <c r="B3239" s="261"/>
      <c r="C3239" s="259"/>
      <c r="D3239" s="259"/>
      <c r="E3239" s="259"/>
      <c r="F3239" s="260"/>
      <c r="G3239" s="260"/>
      <c r="H3239" s="262"/>
      <c r="I3239" s="260"/>
    </row>
    <row r="3240" spans="1:9" s="222" customFormat="1">
      <c r="A3240" s="258"/>
      <c r="B3240" s="261"/>
      <c r="C3240" s="259"/>
      <c r="D3240" s="259"/>
      <c r="E3240" s="259"/>
      <c r="F3240" s="260"/>
      <c r="G3240" s="260"/>
      <c r="H3240" s="262"/>
      <c r="I3240" s="260"/>
    </row>
    <row r="3241" spans="1:9" s="222" customFormat="1">
      <c r="A3241" s="258"/>
      <c r="B3241" s="261"/>
      <c r="C3241" s="259"/>
      <c r="D3241" s="259"/>
      <c r="E3241" s="259"/>
      <c r="F3241" s="260"/>
      <c r="G3241" s="260"/>
      <c r="H3241" s="262"/>
      <c r="I3241" s="260"/>
    </row>
    <row r="3242" spans="1:9" s="222" customFormat="1">
      <c r="A3242" s="258"/>
      <c r="B3242" s="261"/>
      <c r="C3242" s="259"/>
      <c r="D3242" s="259"/>
      <c r="E3242" s="259"/>
      <c r="F3242" s="260"/>
      <c r="G3242" s="260"/>
      <c r="H3242" s="262"/>
      <c r="I3242" s="260"/>
    </row>
    <row r="3243" spans="1:9" s="222" customFormat="1">
      <c r="A3243" s="258"/>
      <c r="B3243" s="261"/>
      <c r="C3243" s="259"/>
      <c r="D3243" s="259"/>
      <c r="E3243" s="259"/>
      <c r="F3243" s="260"/>
      <c r="G3243" s="260"/>
      <c r="H3243" s="262"/>
      <c r="I3243" s="260"/>
    </row>
    <row r="3244" spans="1:9" s="222" customFormat="1">
      <c r="A3244" s="258"/>
      <c r="B3244" s="261"/>
      <c r="C3244" s="259"/>
      <c r="D3244" s="259"/>
      <c r="E3244" s="259"/>
      <c r="F3244" s="260"/>
      <c r="G3244" s="260"/>
      <c r="H3244" s="262"/>
      <c r="I3244" s="260"/>
    </row>
    <row r="3245" spans="1:9" s="222" customFormat="1">
      <c r="A3245" s="258"/>
      <c r="B3245" s="261"/>
      <c r="C3245" s="259"/>
      <c r="D3245" s="259"/>
      <c r="E3245" s="259"/>
      <c r="F3245" s="260"/>
      <c r="G3245" s="260"/>
      <c r="H3245" s="262"/>
      <c r="I3245" s="260"/>
    </row>
    <row r="3246" spans="1:9" s="222" customFormat="1">
      <c r="A3246" s="258"/>
      <c r="B3246" s="261"/>
      <c r="C3246" s="259"/>
      <c r="D3246" s="259"/>
      <c r="E3246" s="259"/>
      <c r="F3246" s="260"/>
      <c r="G3246" s="260"/>
      <c r="H3246" s="262"/>
      <c r="I3246" s="260"/>
    </row>
    <row r="3247" spans="1:9" s="222" customFormat="1">
      <c r="A3247" s="258"/>
      <c r="B3247" s="261"/>
      <c r="C3247" s="259"/>
      <c r="D3247" s="259"/>
      <c r="E3247" s="259"/>
      <c r="F3247" s="260"/>
      <c r="G3247" s="260"/>
      <c r="H3247" s="262"/>
      <c r="I3247" s="260"/>
    </row>
    <row r="3248" spans="1:9" s="222" customFormat="1">
      <c r="A3248" s="258"/>
      <c r="B3248" s="261"/>
      <c r="C3248" s="259"/>
      <c r="D3248" s="259"/>
      <c r="E3248" s="259"/>
      <c r="F3248" s="260"/>
      <c r="G3248" s="260"/>
      <c r="H3248" s="262"/>
      <c r="I3248" s="260"/>
    </row>
    <row r="3249" spans="1:9" s="222" customFormat="1">
      <c r="A3249" s="258"/>
      <c r="B3249" s="261"/>
      <c r="C3249" s="259"/>
      <c r="D3249" s="259"/>
      <c r="E3249" s="259"/>
      <c r="F3249" s="260"/>
      <c r="G3249" s="260"/>
      <c r="H3249" s="262"/>
      <c r="I3249" s="260"/>
    </row>
    <row r="3250" spans="1:9" s="222" customFormat="1">
      <c r="A3250" s="258"/>
      <c r="B3250" s="261"/>
      <c r="C3250" s="259"/>
      <c r="D3250" s="259"/>
      <c r="E3250" s="259"/>
      <c r="F3250" s="260"/>
      <c r="G3250" s="260"/>
      <c r="H3250" s="262"/>
      <c r="I3250" s="260"/>
    </row>
    <row r="3251" spans="1:9" s="222" customFormat="1">
      <c r="A3251" s="258"/>
      <c r="B3251" s="261"/>
      <c r="C3251" s="259"/>
      <c r="D3251" s="259"/>
      <c r="E3251" s="259"/>
      <c r="F3251" s="260"/>
      <c r="G3251" s="260"/>
      <c r="H3251" s="262"/>
      <c r="I3251" s="260"/>
    </row>
    <row r="3252" spans="1:9" s="222" customFormat="1">
      <c r="A3252" s="258"/>
      <c r="B3252" s="261"/>
      <c r="C3252" s="259"/>
      <c r="D3252" s="259"/>
      <c r="E3252" s="259"/>
      <c r="F3252" s="260"/>
      <c r="G3252" s="260"/>
      <c r="H3252" s="262"/>
      <c r="I3252" s="260"/>
    </row>
    <row r="3253" spans="1:9" s="222" customFormat="1">
      <c r="A3253" s="258"/>
      <c r="B3253" s="261"/>
      <c r="C3253" s="259"/>
      <c r="D3253" s="259"/>
      <c r="E3253" s="259"/>
      <c r="F3253" s="260"/>
      <c r="G3253" s="260"/>
      <c r="H3253" s="262"/>
      <c r="I3253" s="260"/>
    </row>
    <row r="3254" spans="1:9" s="222" customFormat="1">
      <c r="A3254" s="258"/>
      <c r="B3254" s="261"/>
      <c r="C3254" s="259"/>
      <c r="D3254" s="259"/>
      <c r="E3254" s="259"/>
      <c r="F3254" s="260"/>
      <c r="G3254" s="260"/>
      <c r="H3254" s="262"/>
      <c r="I3254" s="260"/>
    </row>
    <row r="3255" spans="1:9" s="222" customFormat="1">
      <c r="A3255" s="258"/>
      <c r="B3255" s="261"/>
      <c r="C3255" s="259"/>
      <c r="D3255" s="259"/>
      <c r="E3255" s="259"/>
      <c r="F3255" s="260"/>
      <c r="G3255" s="260"/>
      <c r="H3255" s="262"/>
      <c r="I3255" s="260"/>
    </row>
    <row r="3256" spans="1:9" s="222" customFormat="1">
      <c r="A3256" s="258"/>
      <c r="B3256" s="261"/>
      <c r="C3256" s="259"/>
      <c r="D3256" s="259"/>
      <c r="E3256" s="259"/>
      <c r="F3256" s="260"/>
      <c r="G3256" s="260"/>
      <c r="H3256" s="262"/>
      <c r="I3256" s="260"/>
    </row>
    <row r="3257" spans="1:9" s="222" customFormat="1">
      <c r="A3257" s="258"/>
      <c r="B3257" s="261"/>
      <c r="C3257" s="259"/>
      <c r="D3257" s="259"/>
      <c r="E3257" s="259"/>
      <c r="F3257" s="260"/>
      <c r="G3257" s="260"/>
      <c r="H3257" s="262"/>
      <c r="I3257" s="260"/>
    </row>
    <row r="3258" spans="1:9" s="222" customFormat="1">
      <c r="A3258" s="258"/>
      <c r="B3258" s="261"/>
      <c r="C3258" s="259"/>
      <c r="D3258" s="259"/>
      <c r="E3258" s="259"/>
      <c r="F3258" s="260"/>
      <c r="G3258" s="260"/>
      <c r="H3258" s="262"/>
      <c r="I3258" s="260"/>
    </row>
    <row r="3259" spans="1:9" s="222" customFormat="1">
      <c r="A3259" s="258"/>
      <c r="B3259" s="261"/>
      <c r="C3259" s="259"/>
      <c r="D3259" s="259"/>
      <c r="E3259" s="259"/>
      <c r="F3259" s="260"/>
      <c r="G3259" s="260"/>
      <c r="H3259" s="262"/>
      <c r="I3259" s="260"/>
    </row>
    <row r="3260" spans="1:9" s="222" customFormat="1">
      <c r="A3260" s="258"/>
      <c r="B3260" s="261"/>
      <c r="C3260" s="259"/>
      <c r="D3260" s="259"/>
      <c r="E3260" s="259"/>
      <c r="F3260" s="260"/>
      <c r="G3260" s="260"/>
      <c r="H3260" s="262"/>
      <c r="I3260" s="260"/>
    </row>
    <row r="3261" spans="1:9" s="222" customFormat="1">
      <c r="A3261" s="258"/>
      <c r="B3261" s="261"/>
      <c r="C3261" s="259"/>
      <c r="D3261" s="259"/>
      <c r="E3261" s="259"/>
      <c r="F3261" s="260"/>
      <c r="G3261" s="260"/>
      <c r="H3261" s="262"/>
      <c r="I3261" s="260"/>
    </row>
    <row r="3262" spans="1:9" s="222" customFormat="1">
      <c r="A3262" s="258"/>
      <c r="B3262" s="261"/>
      <c r="C3262" s="259"/>
      <c r="D3262" s="259"/>
      <c r="E3262" s="259"/>
      <c r="F3262" s="260"/>
      <c r="G3262" s="260"/>
      <c r="H3262" s="262"/>
      <c r="I3262" s="260"/>
    </row>
    <row r="3263" spans="1:9" s="222" customFormat="1">
      <c r="A3263" s="258"/>
      <c r="B3263" s="261"/>
      <c r="C3263" s="259"/>
      <c r="D3263" s="259"/>
      <c r="E3263" s="259"/>
      <c r="F3263" s="260"/>
      <c r="G3263" s="260"/>
      <c r="H3263" s="262"/>
      <c r="I3263" s="260"/>
    </row>
    <row r="3264" spans="1:9" s="222" customFormat="1">
      <c r="A3264" s="258"/>
      <c r="B3264" s="261"/>
      <c r="C3264" s="259"/>
      <c r="D3264" s="259"/>
      <c r="E3264" s="259"/>
      <c r="F3264" s="260"/>
      <c r="G3264" s="260"/>
      <c r="H3264" s="262"/>
      <c r="I3264" s="260"/>
    </row>
    <row r="3265" spans="1:9" s="222" customFormat="1">
      <c r="A3265" s="258"/>
      <c r="B3265" s="261"/>
      <c r="C3265" s="259"/>
      <c r="D3265" s="259"/>
      <c r="E3265" s="259"/>
      <c r="F3265" s="260"/>
      <c r="G3265" s="260"/>
      <c r="H3265" s="262"/>
      <c r="I3265" s="260"/>
    </row>
    <row r="3266" spans="1:9" s="222" customFormat="1">
      <c r="A3266" s="258"/>
      <c r="B3266" s="261"/>
      <c r="C3266" s="259"/>
      <c r="D3266" s="259"/>
      <c r="E3266" s="259"/>
      <c r="F3266" s="260"/>
      <c r="G3266" s="260"/>
      <c r="H3266" s="262"/>
      <c r="I3266" s="260"/>
    </row>
    <row r="3267" spans="1:9" s="222" customFormat="1">
      <c r="A3267" s="258"/>
      <c r="B3267" s="261"/>
      <c r="C3267" s="259"/>
      <c r="D3267" s="259"/>
      <c r="E3267" s="259"/>
      <c r="F3267" s="260"/>
      <c r="G3267" s="260"/>
      <c r="H3267" s="262"/>
      <c r="I3267" s="260"/>
    </row>
    <row r="3268" spans="1:9" s="222" customFormat="1">
      <c r="A3268" s="258"/>
      <c r="B3268" s="261"/>
      <c r="C3268" s="259"/>
      <c r="D3268" s="259"/>
      <c r="E3268" s="259"/>
      <c r="F3268" s="260"/>
      <c r="G3268" s="260"/>
      <c r="H3268" s="262"/>
      <c r="I3268" s="260"/>
    </row>
    <row r="3269" spans="1:9" s="222" customFormat="1">
      <c r="A3269" s="258"/>
      <c r="B3269" s="261"/>
      <c r="C3269" s="259"/>
      <c r="D3269" s="259"/>
      <c r="E3269" s="259"/>
      <c r="F3269" s="260"/>
      <c r="G3269" s="260"/>
      <c r="H3269" s="262"/>
      <c r="I3269" s="260"/>
    </row>
    <row r="3270" spans="1:9" s="222" customFormat="1">
      <c r="A3270" s="258"/>
      <c r="B3270" s="261"/>
      <c r="C3270" s="259"/>
      <c r="D3270" s="259"/>
      <c r="E3270" s="259"/>
      <c r="F3270" s="260"/>
      <c r="G3270" s="260"/>
      <c r="H3270" s="262"/>
      <c r="I3270" s="260"/>
    </row>
    <row r="3271" spans="1:9" s="222" customFormat="1">
      <c r="A3271" s="258"/>
      <c r="B3271" s="261"/>
      <c r="C3271" s="259"/>
      <c r="D3271" s="259"/>
      <c r="E3271" s="259"/>
      <c r="F3271" s="260"/>
      <c r="G3271" s="260"/>
      <c r="H3271" s="262"/>
      <c r="I3271" s="260"/>
    </row>
    <row r="3272" spans="1:9" s="222" customFormat="1">
      <c r="A3272" s="258"/>
      <c r="B3272" s="261"/>
      <c r="C3272" s="259"/>
      <c r="D3272" s="259"/>
      <c r="E3272" s="259"/>
      <c r="F3272" s="260"/>
      <c r="G3272" s="260"/>
      <c r="H3272" s="262"/>
      <c r="I3272" s="260"/>
    </row>
    <row r="3273" spans="1:9" s="222" customFormat="1">
      <c r="A3273" s="258"/>
      <c r="B3273" s="261"/>
      <c r="C3273" s="259"/>
      <c r="D3273" s="259"/>
      <c r="E3273" s="259"/>
      <c r="F3273" s="260"/>
      <c r="G3273" s="260"/>
      <c r="H3273" s="262"/>
      <c r="I3273" s="260"/>
    </row>
    <row r="3274" spans="1:9" s="222" customFormat="1">
      <c r="A3274" s="258"/>
      <c r="B3274" s="261"/>
      <c r="C3274" s="259"/>
      <c r="D3274" s="259"/>
      <c r="E3274" s="259"/>
      <c r="F3274" s="260"/>
      <c r="G3274" s="260"/>
      <c r="H3274" s="262"/>
      <c r="I3274" s="260"/>
    </row>
    <row r="3275" spans="1:9" s="222" customFormat="1">
      <c r="A3275" s="258"/>
      <c r="B3275" s="261"/>
      <c r="C3275" s="259"/>
      <c r="D3275" s="259"/>
      <c r="E3275" s="259"/>
      <c r="F3275" s="260"/>
      <c r="G3275" s="260"/>
      <c r="H3275" s="262"/>
      <c r="I3275" s="260"/>
    </row>
    <row r="3276" spans="1:9" s="222" customFormat="1">
      <c r="A3276" s="258"/>
      <c r="B3276" s="261"/>
      <c r="C3276" s="259"/>
      <c r="D3276" s="259"/>
      <c r="E3276" s="259"/>
      <c r="F3276" s="260"/>
      <c r="G3276" s="260"/>
      <c r="H3276" s="262"/>
      <c r="I3276" s="260"/>
    </row>
    <row r="3277" spans="1:9" s="222" customFormat="1">
      <c r="A3277" s="258"/>
      <c r="B3277" s="261"/>
      <c r="C3277" s="259"/>
      <c r="D3277" s="259"/>
      <c r="E3277" s="259"/>
      <c r="F3277" s="260"/>
      <c r="G3277" s="260"/>
      <c r="H3277" s="262"/>
      <c r="I3277" s="260"/>
    </row>
    <row r="3278" spans="1:9" s="222" customFormat="1">
      <c r="A3278" s="258"/>
      <c r="B3278" s="261"/>
      <c r="C3278" s="259"/>
      <c r="D3278" s="259"/>
      <c r="E3278" s="259"/>
      <c r="F3278" s="260"/>
      <c r="G3278" s="260"/>
      <c r="H3278" s="262"/>
      <c r="I3278" s="260"/>
    </row>
    <row r="3279" spans="1:9" s="222" customFormat="1">
      <c r="A3279" s="258"/>
      <c r="B3279" s="261"/>
      <c r="C3279" s="259"/>
      <c r="D3279" s="259"/>
      <c r="E3279" s="259"/>
      <c r="F3279" s="260"/>
      <c r="G3279" s="260"/>
      <c r="H3279" s="262"/>
      <c r="I3279" s="260"/>
    </row>
    <row r="3280" spans="1:9" s="222" customFormat="1">
      <c r="A3280" s="258"/>
      <c r="B3280" s="261"/>
      <c r="C3280" s="259"/>
      <c r="D3280" s="259"/>
      <c r="E3280" s="259"/>
      <c r="F3280" s="260"/>
      <c r="G3280" s="260"/>
      <c r="H3280" s="262"/>
      <c r="I3280" s="260"/>
    </row>
    <row r="3281" spans="1:9" s="222" customFormat="1">
      <c r="A3281" s="258"/>
      <c r="B3281" s="261"/>
      <c r="C3281" s="259"/>
      <c r="D3281" s="259"/>
      <c r="E3281" s="259"/>
      <c r="F3281" s="260"/>
      <c r="G3281" s="260"/>
      <c r="H3281" s="262"/>
      <c r="I3281" s="260"/>
    </row>
    <row r="3282" spans="1:9" s="222" customFormat="1">
      <c r="A3282" s="258"/>
      <c r="B3282" s="261"/>
      <c r="C3282" s="259"/>
      <c r="D3282" s="259"/>
      <c r="E3282" s="259"/>
      <c r="F3282" s="260"/>
      <c r="G3282" s="260"/>
      <c r="H3282" s="262"/>
      <c r="I3282" s="260"/>
    </row>
    <row r="3283" spans="1:9" s="222" customFormat="1">
      <c r="A3283" s="258"/>
      <c r="B3283" s="261"/>
      <c r="C3283" s="259"/>
      <c r="D3283" s="259"/>
      <c r="E3283" s="259"/>
      <c r="F3283" s="260"/>
      <c r="G3283" s="260"/>
      <c r="H3283" s="262"/>
      <c r="I3283" s="260"/>
    </row>
    <row r="3284" spans="1:9" s="222" customFormat="1">
      <c r="A3284" s="258"/>
      <c r="B3284" s="261"/>
      <c r="C3284" s="259"/>
      <c r="D3284" s="259"/>
      <c r="E3284" s="259"/>
      <c r="F3284" s="260"/>
      <c r="G3284" s="260"/>
      <c r="H3284" s="262"/>
      <c r="I3284" s="260"/>
    </row>
    <row r="3285" spans="1:9" s="222" customFormat="1">
      <c r="A3285" s="258"/>
      <c r="B3285" s="261"/>
      <c r="C3285" s="259"/>
      <c r="D3285" s="259"/>
      <c r="E3285" s="259"/>
      <c r="F3285" s="260"/>
      <c r="G3285" s="260"/>
      <c r="H3285" s="262"/>
      <c r="I3285" s="260"/>
    </row>
    <row r="3286" spans="1:9" s="222" customFormat="1">
      <c r="A3286" s="258"/>
      <c r="B3286" s="261"/>
      <c r="C3286" s="259"/>
      <c r="D3286" s="259"/>
      <c r="E3286" s="259"/>
      <c r="F3286" s="260"/>
      <c r="G3286" s="260"/>
      <c r="H3286" s="262"/>
      <c r="I3286" s="260"/>
    </row>
    <row r="3287" spans="1:9" s="222" customFormat="1">
      <c r="A3287" s="258"/>
      <c r="B3287" s="261"/>
      <c r="C3287" s="259"/>
      <c r="D3287" s="259"/>
      <c r="E3287" s="259"/>
      <c r="F3287" s="260"/>
      <c r="G3287" s="260"/>
      <c r="H3287" s="262"/>
      <c r="I3287" s="260"/>
    </row>
    <row r="3288" spans="1:9" s="222" customFormat="1">
      <c r="A3288" s="258"/>
      <c r="B3288" s="261"/>
      <c r="C3288" s="259"/>
      <c r="D3288" s="259"/>
      <c r="E3288" s="259"/>
      <c r="F3288" s="260"/>
      <c r="G3288" s="260"/>
      <c r="H3288" s="262"/>
      <c r="I3288" s="260"/>
    </row>
    <row r="3289" spans="1:9" s="222" customFormat="1">
      <c r="A3289" s="258"/>
      <c r="B3289" s="261"/>
      <c r="C3289" s="259"/>
      <c r="D3289" s="259"/>
      <c r="E3289" s="259"/>
      <c r="F3289" s="260"/>
      <c r="G3289" s="260"/>
      <c r="H3289" s="262"/>
      <c r="I3289" s="260"/>
    </row>
    <row r="3290" spans="1:9" s="222" customFormat="1">
      <c r="A3290" s="258"/>
      <c r="B3290" s="261"/>
      <c r="C3290" s="259"/>
      <c r="D3290" s="259"/>
      <c r="E3290" s="259"/>
      <c r="F3290" s="260"/>
      <c r="G3290" s="260"/>
      <c r="H3290" s="262"/>
      <c r="I3290" s="260"/>
    </row>
    <row r="3291" spans="1:9" s="222" customFormat="1">
      <c r="A3291" s="258"/>
      <c r="B3291" s="261"/>
      <c r="C3291" s="259"/>
      <c r="D3291" s="259"/>
      <c r="E3291" s="259"/>
      <c r="F3291" s="260"/>
      <c r="G3291" s="260"/>
      <c r="H3291" s="262"/>
      <c r="I3291" s="260"/>
    </row>
    <row r="3292" spans="1:9" s="222" customFormat="1">
      <c r="A3292" s="258"/>
      <c r="B3292" s="261"/>
      <c r="C3292" s="259"/>
      <c r="D3292" s="259"/>
      <c r="E3292" s="259"/>
      <c r="F3292" s="260"/>
      <c r="G3292" s="260"/>
      <c r="H3292" s="262"/>
      <c r="I3292" s="260"/>
    </row>
    <row r="3293" spans="1:9" s="222" customFormat="1">
      <c r="A3293" s="258"/>
      <c r="B3293" s="261"/>
      <c r="C3293" s="259"/>
      <c r="D3293" s="259"/>
      <c r="E3293" s="259"/>
      <c r="F3293" s="260"/>
      <c r="G3293" s="260"/>
      <c r="H3293" s="262"/>
      <c r="I3293" s="260"/>
    </row>
    <row r="3294" spans="1:9" s="222" customFormat="1">
      <c r="A3294" s="258"/>
      <c r="B3294" s="261"/>
      <c r="C3294" s="259"/>
      <c r="D3294" s="259"/>
      <c r="E3294" s="259"/>
      <c r="F3294" s="260"/>
      <c r="G3294" s="260"/>
      <c r="H3294" s="262"/>
      <c r="I3294" s="260"/>
    </row>
    <row r="3295" spans="1:9" s="222" customFormat="1">
      <c r="A3295" s="258"/>
      <c r="B3295" s="261"/>
      <c r="C3295" s="259"/>
      <c r="D3295" s="259"/>
      <c r="E3295" s="259"/>
      <c r="F3295" s="260"/>
      <c r="G3295" s="260"/>
      <c r="H3295" s="262"/>
      <c r="I3295" s="260"/>
    </row>
    <row r="3296" spans="1:9" s="222" customFormat="1">
      <c r="A3296" s="258"/>
      <c r="B3296" s="261"/>
      <c r="C3296" s="259"/>
      <c r="D3296" s="259"/>
      <c r="E3296" s="259"/>
      <c r="F3296" s="260"/>
      <c r="G3296" s="260"/>
      <c r="H3296" s="262"/>
      <c r="I3296" s="260"/>
    </row>
    <row r="3297" spans="1:9" s="222" customFormat="1">
      <c r="A3297" s="258"/>
      <c r="B3297" s="261"/>
      <c r="C3297" s="259"/>
      <c r="D3297" s="259"/>
      <c r="E3297" s="259"/>
      <c r="F3297" s="260"/>
      <c r="G3297" s="260"/>
      <c r="H3297" s="262"/>
      <c r="I3297" s="260"/>
    </row>
    <row r="3298" spans="1:9" s="222" customFormat="1">
      <c r="A3298" s="258"/>
      <c r="B3298" s="261"/>
      <c r="C3298" s="259"/>
      <c r="D3298" s="259"/>
      <c r="E3298" s="259"/>
      <c r="F3298" s="260"/>
      <c r="G3298" s="260"/>
      <c r="H3298" s="262"/>
      <c r="I3298" s="260"/>
    </row>
    <row r="3299" spans="1:9" s="222" customFormat="1">
      <c r="A3299" s="258"/>
      <c r="B3299" s="261"/>
      <c r="C3299" s="259"/>
      <c r="D3299" s="259"/>
      <c r="E3299" s="259"/>
      <c r="F3299" s="260"/>
      <c r="G3299" s="260"/>
      <c r="H3299" s="262"/>
      <c r="I3299" s="260"/>
    </row>
    <row r="3300" spans="1:9" s="222" customFormat="1">
      <c r="A3300" s="258"/>
      <c r="B3300" s="261"/>
      <c r="C3300" s="259"/>
      <c r="D3300" s="259"/>
      <c r="E3300" s="259"/>
      <c r="F3300" s="260"/>
      <c r="G3300" s="260"/>
      <c r="H3300" s="262"/>
      <c r="I3300" s="260"/>
    </row>
    <row r="3301" spans="1:9" s="222" customFormat="1">
      <c r="A3301" s="258"/>
      <c r="B3301" s="261"/>
      <c r="C3301" s="259"/>
      <c r="D3301" s="259"/>
      <c r="E3301" s="259"/>
      <c r="F3301" s="260"/>
      <c r="G3301" s="260"/>
      <c r="H3301" s="262"/>
      <c r="I3301" s="260"/>
    </row>
    <row r="3302" spans="1:9" s="222" customFormat="1">
      <c r="A3302" s="258"/>
      <c r="B3302" s="261"/>
      <c r="C3302" s="259"/>
      <c r="D3302" s="259"/>
      <c r="E3302" s="259"/>
      <c r="F3302" s="260"/>
      <c r="G3302" s="260"/>
      <c r="H3302" s="262"/>
      <c r="I3302" s="260"/>
    </row>
    <row r="3303" spans="1:9" s="222" customFormat="1">
      <c r="A3303" s="258"/>
      <c r="B3303" s="261"/>
      <c r="C3303" s="259"/>
      <c r="D3303" s="259"/>
      <c r="E3303" s="259"/>
      <c r="F3303" s="260"/>
      <c r="G3303" s="260"/>
      <c r="H3303" s="262"/>
      <c r="I3303" s="260"/>
    </row>
    <row r="3304" spans="1:9" s="222" customFormat="1">
      <c r="A3304" s="258"/>
      <c r="B3304" s="261"/>
      <c r="C3304" s="259"/>
      <c r="D3304" s="259"/>
      <c r="E3304" s="259"/>
      <c r="F3304" s="260"/>
      <c r="G3304" s="260"/>
      <c r="H3304" s="262"/>
      <c r="I3304" s="260"/>
    </row>
    <row r="3305" spans="1:9" s="222" customFormat="1">
      <c r="A3305" s="258"/>
      <c r="B3305" s="261"/>
      <c r="C3305" s="259"/>
      <c r="D3305" s="259"/>
      <c r="E3305" s="259"/>
      <c r="F3305" s="260"/>
      <c r="G3305" s="260"/>
      <c r="H3305" s="262"/>
      <c r="I3305" s="260"/>
    </row>
    <row r="3306" spans="1:9" s="222" customFormat="1">
      <c r="A3306" s="258"/>
      <c r="B3306" s="261"/>
      <c r="C3306" s="259"/>
      <c r="D3306" s="259"/>
      <c r="E3306" s="259"/>
      <c r="F3306" s="260"/>
      <c r="G3306" s="260"/>
      <c r="H3306" s="262"/>
      <c r="I3306" s="260"/>
    </row>
    <row r="3307" spans="1:9" s="222" customFormat="1">
      <c r="A3307" s="258"/>
      <c r="B3307" s="261"/>
      <c r="C3307" s="259"/>
      <c r="D3307" s="259"/>
      <c r="E3307" s="259"/>
      <c r="F3307" s="260"/>
      <c r="G3307" s="260"/>
      <c r="H3307" s="262"/>
      <c r="I3307" s="260"/>
    </row>
    <row r="3308" spans="1:9" s="222" customFormat="1">
      <c r="A3308" s="258"/>
      <c r="B3308" s="261"/>
      <c r="C3308" s="259"/>
      <c r="D3308" s="259"/>
      <c r="E3308" s="259"/>
      <c r="F3308" s="260"/>
      <c r="G3308" s="260"/>
      <c r="H3308" s="262"/>
      <c r="I3308" s="260"/>
    </row>
    <row r="3309" spans="1:9" s="222" customFormat="1">
      <c r="A3309" s="258"/>
      <c r="B3309" s="261"/>
      <c r="C3309" s="259"/>
      <c r="D3309" s="259"/>
      <c r="E3309" s="259"/>
      <c r="F3309" s="260"/>
      <c r="G3309" s="260"/>
      <c r="H3309" s="262"/>
      <c r="I3309" s="260"/>
    </row>
    <row r="3310" spans="1:9" s="222" customFormat="1">
      <c r="A3310" s="258"/>
      <c r="B3310" s="261"/>
      <c r="C3310" s="259"/>
      <c r="D3310" s="259"/>
      <c r="E3310" s="259"/>
      <c r="F3310" s="260"/>
      <c r="G3310" s="260"/>
      <c r="H3310" s="262"/>
      <c r="I3310" s="260"/>
    </row>
    <row r="3311" spans="1:9" s="222" customFormat="1">
      <c r="A3311" s="258"/>
      <c r="B3311" s="261"/>
      <c r="C3311" s="259"/>
      <c r="D3311" s="259"/>
      <c r="E3311" s="259"/>
      <c r="F3311" s="260"/>
      <c r="G3311" s="260"/>
      <c r="H3311" s="262"/>
      <c r="I3311" s="260"/>
    </row>
    <row r="3312" spans="1:9" s="222" customFormat="1">
      <c r="A3312" s="258"/>
      <c r="B3312" s="261"/>
      <c r="C3312" s="259"/>
      <c r="D3312" s="259"/>
      <c r="E3312" s="259"/>
      <c r="F3312" s="260"/>
      <c r="G3312" s="260"/>
      <c r="H3312" s="262"/>
      <c r="I3312" s="260"/>
    </row>
    <row r="3313" spans="1:9" s="222" customFormat="1">
      <c r="A3313" s="258"/>
      <c r="B3313" s="261"/>
      <c r="C3313" s="259"/>
      <c r="D3313" s="259"/>
      <c r="E3313" s="259"/>
      <c r="F3313" s="260"/>
      <c r="G3313" s="260"/>
      <c r="H3313" s="262"/>
      <c r="I3313" s="260"/>
    </row>
    <row r="3314" spans="1:9" s="222" customFormat="1">
      <c r="A3314" s="258"/>
      <c r="B3314" s="261"/>
      <c r="C3314" s="259"/>
      <c r="D3314" s="259"/>
      <c r="E3314" s="259"/>
      <c r="F3314" s="260"/>
      <c r="G3314" s="260"/>
      <c r="H3314" s="262"/>
      <c r="I3314" s="260"/>
    </row>
    <row r="3315" spans="1:9" s="222" customFormat="1">
      <c r="A3315" s="258"/>
      <c r="B3315" s="261"/>
      <c r="C3315" s="259"/>
      <c r="D3315" s="259"/>
      <c r="E3315" s="259"/>
      <c r="F3315" s="260"/>
      <c r="G3315" s="260"/>
      <c r="H3315" s="262"/>
      <c r="I3315" s="260"/>
    </row>
    <row r="3316" spans="1:9" s="222" customFormat="1">
      <c r="A3316" s="258"/>
      <c r="B3316" s="261"/>
      <c r="C3316" s="259"/>
      <c r="D3316" s="259"/>
      <c r="E3316" s="259"/>
      <c r="F3316" s="260"/>
      <c r="G3316" s="260"/>
      <c r="H3316" s="262"/>
      <c r="I3316" s="260"/>
    </row>
    <row r="3317" spans="1:9" s="222" customFormat="1">
      <c r="A3317" s="258"/>
      <c r="B3317" s="261"/>
      <c r="C3317" s="259"/>
      <c r="D3317" s="259"/>
      <c r="E3317" s="259"/>
      <c r="F3317" s="260"/>
      <c r="G3317" s="260"/>
      <c r="H3317" s="262"/>
      <c r="I3317" s="260"/>
    </row>
    <row r="3318" spans="1:9" s="222" customFormat="1">
      <c r="A3318" s="258"/>
      <c r="B3318" s="261"/>
      <c r="C3318" s="259"/>
      <c r="D3318" s="259"/>
      <c r="E3318" s="259"/>
      <c r="F3318" s="260"/>
      <c r="G3318" s="260"/>
      <c r="H3318" s="262"/>
      <c r="I3318" s="260"/>
    </row>
    <row r="3319" spans="1:9" s="222" customFormat="1">
      <c r="A3319" s="258"/>
      <c r="B3319" s="261"/>
      <c r="C3319" s="259"/>
      <c r="D3319" s="259"/>
      <c r="E3319" s="259"/>
      <c r="F3319" s="260"/>
      <c r="G3319" s="260"/>
      <c r="H3319" s="262"/>
      <c r="I3319" s="260"/>
    </row>
    <row r="3320" spans="1:9" s="222" customFormat="1">
      <c r="A3320" s="258"/>
      <c r="B3320" s="261"/>
      <c r="C3320" s="259"/>
      <c r="D3320" s="259"/>
      <c r="E3320" s="259"/>
      <c r="F3320" s="260"/>
      <c r="G3320" s="260"/>
      <c r="H3320" s="262"/>
      <c r="I3320" s="260"/>
    </row>
    <row r="3321" spans="1:9" s="222" customFormat="1">
      <c r="A3321" s="258"/>
      <c r="B3321" s="261"/>
      <c r="C3321" s="259"/>
      <c r="D3321" s="259"/>
      <c r="E3321" s="259"/>
      <c r="F3321" s="260"/>
      <c r="G3321" s="260"/>
      <c r="H3321" s="262"/>
      <c r="I3321" s="260"/>
    </row>
    <row r="3322" spans="1:9" s="222" customFormat="1">
      <c r="A3322" s="258"/>
      <c r="B3322" s="261"/>
      <c r="C3322" s="259"/>
      <c r="D3322" s="259"/>
      <c r="E3322" s="259"/>
      <c r="F3322" s="260"/>
      <c r="G3322" s="260"/>
      <c r="H3322" s="262"/>
      <c r="I3322" s="260"/>
    </row>
    <row r="3323" spans="1:9" s="222" customFormat="1">
      <c r="A3323" s="258"/>
      <c r="B3323" s="261"/>
      <c r="C3323" s="259"/>
      <c r="D3323" s="259"/>
      <c r="E3323" s="259"/>
      <c r="F3323" s="260"/>
      <c r="G3323" s="260"/>
      <c r="H3323" s="262"/>
      <c r="I3323" s="260"/>
    </row>
    <row r="3324" spans="1:9" s="222" customFormat="1">
      <c r="A3324" s="258"/>
      <c r="B3324" s="261"/>
      <c r="C3324" s="259"/>
      <c r="D3324" s="259"/>
      <c r="E3324" s="259"/>
      <c r="F3324" s="260"/>
      <c r="G3324" s="260"/>
      <c r="H3324" s="262"/>
      <c r="I3324" s="260"/>
    </row>
    <row r="3325" spans="1:9" s="222" customFormat="1">
      <c r="A3325" s="258"/>
      <c r="B3325" s="261"/>
      <c r="C3325" s="259"/>
      <c r="D3325" s="259"/>
      <c r="E3325" s="259"/>
      <c r="F3325" s="260"/>
      <c r="G3325" s="260"/>
      <c r="H3325" s="262"/>
      <c r="I3325" s="260"/>
    </row>
    <row r="3326" spans="1:9" s="222" customFormat="1">
      <c r="A3326" s="258"/>
      <c r="B3326" s="261"/>
      <c r="C3326" s="259"/>
      <c r="D3326" s="259"/>
      <c r="E3326" s="259"/>
      <c r="F3326" s="260"/>
      <c r="G3326" s="260"/>
      <c r="H3326" s="262"/>
      <c r="I3326" s="260"/>
    </row>
    <row r="3327" spans="1:9" s="222" customFormat="1">
      <c r="A3327" s="258"/>
      <c r="B3327" s="261"/>
      <c r="C3327" s="259"/>
      <c r="D3327" s="259"/>
      <c r="E3327" s="259"/>
      <c r="F3327" s="260"/>
      <c r="G3327" s="260"/>
      <c r="H3327" s="262"/>
      <c r="I3327" s="260"/>
    </row>
    <row r="3328" spans="1:9" s="222" customFormat="1">
      <c r="A3328" s="258"/>
      <c r="B3328" s="261"/>
      <c r="C3328" s="259"/>
      <c r="D3328" s="259"/>
      <c r="E3328" s="259"/>
      <c r="F3328" s="260"/>
      <c r="G3328" s="260"/>
      <c r="H3328" s="262"/>
      <c r="I3328" s="260"/>
    </row>
    <row r="3329" spans="1:9" s="222" customFormat="1">
      <c r="A3329" s="258"/>
      <c r="B3329" s="261"/>
      <c r="C3329" s="259"/>
      <c r="D3329" s="259"/>
      <c r="E3329" s="259"/>
      <c r="F3329" s="260"/>
      <c r="G3329" s="260"/>
      <c r="H3329" s="262"/>
      <c r="I3329" s="260"/>
    </row>
    <row r="3330" spans="1:9" s="222" customFormat="1">
      <c r="A3330" s="258"/>
      <c r="B3330" s="261"/>
      <c r="C3330" s="259"/>
      <c r="D3330" s="259"/>
      <c r="E3330" s="259"/>
      <c r="F3330" s="260"/>
      <c r="G3330" s="260"/>
      <c r="H3330" s="262"/>
      <c r="I3330" s="260"/>
    </row>
    <row r="3331" spans="1:9" s="222" customFormat="1">
      <c r="A3331" s="258"/>
      <c r="B3331" s="261"/>
      <c r="C3331" s="259"/>
      <c r="D3331" s="259"/>
      <c r="E3331" s="259"/>
      <c r="F3331" s="260"/>
      <c r="G3331" s="260"/>
      <c r="H3331" s="262"/>
      <c r="I3331" s="260"/>
    </row>
    <row r="3332" spans="1:9" s="222" customFormat="1">
      <c r="A3332" s="258"/>
      <c r="B3332" s="261"/>
      <c r="C3332" s="259"/>
      <c r="D3332" s="259"/>
      <c r="E3332" s="259"/>
      <c r="F3332" s="260"/>
      <c r="G3332" s="260"/>
      <c r="H3332" s="262"/>
      <c r="I3332" s="260"/>
    </row>
    <row r="3333" spans="1:9" s="222" customFormat="1">
      <c r="A3333" s="258"/>
      <c r="B3333" s="261"/>
      <c r="C3333" s="259"/>
      <c r="D3333" s="259"/>
      <c r="E3333" s="259"/>
      <c r="F3333" s="260"/>
      <c r="G3333" s="260"/>
      <c r="H3333" s="262"/>
      <c r="I3333" s="260"/>
    </row>
    <row r="3334" spans="1:9" s="222" customFormat="1">
      <c r="A3334" s="258"/>
      <c r="B3334" s="261"/>
      <c r="C3334" s="259"/>
      <c r="D3334" s="259"/>
      <c r="E3334" s="259"/>
      <c r="F3334" s="260"/>
      <c r="G3334" s="260"/>
      <c r="H3334" s="262"/>
      <c r="I3334" s="260"/>
    </row>
    <row r="3335" spans="1:9" s="222" customFormat="1">
      <c r="A3335" s="258"/>
      <c r="B3335" s="261"/>
      <c r="C3335" s="259"/>
      <c r="D3335" s="259"/>
      <c r="E3335" s="259"/>
      <c r="F3335" s="260"/>
      <c r="G3335" s="260"/>
      <c r="H3335" s="262"/>
      <c r="I3335" s="260"/>
    </row>
    <row r="3336" spans="1:9" s="222" customFormat="1">
      <c r="A3336" s="258"/>
      <c r="B3336" s="261"/>
      <c r="C3336" s="259"/>
      <c r="D3336" s="259"/>
      <c r="E3336" s="259"/>
      <c r="F3336" s="260"/>
      <c r="G3336" s="260"/>
      <c r="H3336" s="262"/>
      <c r="I3336" s="260"/>
    </row>
    <row r="3337" spans="1:9" s="222" customFormat="1">
      <c r="A3337" s="258"/>
      <c r="B3337" s="261"/>
      <c r="C3337" s="259"/>
      <c r="D3337" s="259"/>
      <c r="E3337" s="259"/>
      <c r="F3337" s="260"/>
      <c r="G3337" s="260"/>
      <c r="H3337" s="262"/>
      <c r="I3337" s="260"/>
    </row>
    <row r="3338" spans="1:9" s="222" customFormat="1">
      <c r="A3338" s="258"/>
      <c r="B3338" s="261"/>
      <c r="C3338" s="259"/>
      <c r="D3338" s="259"/>
      <c r="E3338" s="259"/>
      <c r="F3338" s="260"/>
      <c r="G3338" s="260"/>
      <c r="H3338" s="262"/>
      <c r="I3338" s="260"/>
    </row>
    <row r="3339" spans="1:9" s="222" customFormat="1">
      <c r="A3339" s="258"/>
      <c r="B3339" s="261"/>
      <c r="C3339" s="259"/>
      <c r="D3339" s="259"/>
      <c r="E3339" s="259"/>
      <c r="F3339" s="260"/>
      <c r="G3339" s="260"/>
      <c r="H3339" s="262"/>
      <c r="I3339" s="260"/>
    </row>
    <row r="3340" spans="1:9" s="222" customFormat="1">
      <c r="A3340" s="258"/>
      <c r="B3340" s="261"/>
      <c r="C3340" s="259"/>
      <c r="D3340" s="259"/>
      <c r="E3340" s="259"/>
      <c r="F3340" s="260"/>
      <c r="G3340" s="260"/>
      <c r="H3340" s="262"/>
      <c r="I3340" s="260"/>
    </row>
    <row r="3341" spans="1:9" s="222" customFormat="1">
      <c r="A3341" s="258"/>
      <c r="B3341" s="261"/>
      <c r="C3341" s="259"/>
      <c r="D3341" s="259"/>
      <c r="E3341" s="259"/>
      <c r="F3341" s="260"/>
      <c r="G3341" s="260"/>
      <c r="H3341" s="262"/>
      <c r="I3341" s="260"/>
    </row>
    <row r="3342" spans="1:9" s="222" customFormat="1">
      <c r="A3342" s="258"/>
      <c r="B3342" s="261"/>
      <c r="C3342" s="259"/>
      <c r="D3342" s="259"/>
      <c r="E3342" s="259"/>
      <c r="F3342" s="260"/>
      <c r="G3342" s="260"/>
      <c r="H3342" s="262"/>
      <c r="I3342" s="260"/>
    </row>
    <row r="3343" spans="1:9" s="222" customFormat="1">
      <c r="A3343" s="258"/>
      <c r="B3343" s="261"/>
      <c r="C3343" s="259"/>
      <c r="D3343" s="259"/>
      <c r="E3343" s="259"/>
      <c r="F3343" s="260"/>
      <c r="G3343" s="260"/>
      <c r="H3343" s="262"/>
      <c r="I3343" s="260"/>
    </row>
    <row r="3344" spans="1:9" s="222" customFormat="1">
      <c r="A3344" s="258"/>
      <c r="B3344" s="261"/>
      <c r="C3344" s="259"/>
      <c r="D3344" s="259"/>
      <c r="E3344" s="259"/>
      <c r="F3344" s="260"/>
      <c r="G3344" s="260"/>
      <c r="H3344" s="262"/>
      <c r="I3344" s="260"/>
    </row>
    <row r="3345" spans="1:9" s="222" customFormat="1">
      <c r="A3345" s="258"/>
      <c r="B3345" s="261"/>
      <c r="C3345" s="259"/>
      <c r="D3345" s="259"/>
      <c r="E3345" s="259"/>
      <c r="F3345" s="260"/>
      <c r="G3345" s="260"/>
      <c r="H3345" s="262"/>
      <c r="I3345" s="260"/>
    </row>
    <row r="3346" spans="1:9" s="222" customFormat="1">
      <c r="A3346" s="258"/>
      <c r="B3346" s="261"/>
      <c r="C3346" s="259"/>
      <c r="D3346" s="259"/>
      <c r="E3346" s="259"/>
      <c r="F3346" s="260"/>
      <c r="G3346" s="260"/>
      <c r="H3346" s="262"/>
      <c r="I3346" s="260"/>
    </row>
    <row r="3347" spans="1:9" s="222" customFormat="1">
      <c r="A3347" s="258"/>
      <c r="B3347" s="261"/>
      <c r="C3347" s="259"/>
      <c r="D3347" s="259"/>
      <c r="E3347" s="259"/>
      <c r="F3347" s="260"/>
      <c r="G3347" s="260"/>
      <c r="H3347" s="262"/>
      <c r="I3347" s="260"/>
    </row>
    <row r="3348" spans="1:9" s="222" customFormat="1">
      <c r="A3348" s="258"/>
      <c r="B3348" s="261"/>
      <c r="C3348" s="259"/>
      <c r="D3348" s="259"/>
      <c r="E3348" s="259"/>
      <c r="F3348" s="260"/>
      <c r="G3348" s="260"/>
      <c r="H3348" s="262"/>
      <c r="I3348" s="260"/>
    </row>
    <row r="3349" spans="1:9" s="222" customFormat="1">
      <c r="A3349" s="258"/>
      <c r="B3349" s="261"/>
      <c r="C3349" s="259"/>
      <c r="D3349" s="259"/>
      <c r="E3349" s="259"/>
      <c r="F3349" s="260"/>
      <c r="G3349" s="260"/>
      <c r="H3349" s="262"/>
      <c r="I3349" s="260"/>
    </row>
    <row r="3350" spans="1:9" s="222" customFormat="1">
      <c r="A3350" s="258"/>
      <c r="B3350" s="261"/>
      <c r="C3350" s="259"/>
      <c r="D3350" s="259"/>
      <c r="E3350" s="259"/>
      <c r="F3350" s="260"/>
      <c r="G3350" s="260"/>
      <c r="H3350" s="262"/>
      <c r="I3350" s="260"/>
    </row>
    <row r="3351" spans="1:9" s="222" customFormat="1">
      <c r="A3351" s="258"/>
      <c r="B3351" s="261"/>
      <c r="C3351" s="259"/>
      <c r="D3351" s="259"/>
      <c r="E3351" s="259"/>
      <c r="F3351" s="260"/>
      <c r="G3351" s="260"/>
      <c r="H3351" s="262"/>
      <c r="I3351" s="260"/>
    </row>
    <row r="3352" spans="1:9" s="222" customFormat="1">
      <c r="A3352" s="258"/>
      <c r="B3352" s="261"/>
      <c r="C3352" s="259"/>
      <c r="D3352" s="259"/>
      <c r="E3352" s="259"/>
      <c r="F3352" s="260"/>
      <c r="G3352" s="260"/>
      <c r="H3352" s="262"/>
      <c r="I3352" s="260"/>
    </row>
    <row r="3353" spans="1:9" s="222" customFormat="1">
      <c r="A3353" s="258"/>
      <c r="B3353" s="261"/>
      <c r="C3353" s="259"/>
      <c r="D3353" s="259"/>
      <c r="E3353" s="259"/>
      <c r="F3353" s="260"/>
      <c r="G3353" s="260"/>
      <c r="H3353" s="262"/>
      <c r="I3353" s="260"/>
    </row>
    <row r="3354" spans="1:9" s="222" customFormat="1">
      <c r="A3354" s="258"/>
      <c r="B3354" s="261"/>
      <c r="C3354" s="259"/>
      <c r="D3354" s="259"/>
      <c r="E3354" s="259"/>
      <c r="F3354" s="260"/>
      <c r="G3354" s="260"/>
      <c r="H3354" s="262"/>
      <c r="I3354" s="260"/>
    </row>
    <row r="3355" spans="1:9" s="222" customFormat="1">
      <c r="A3355" s="258"/>
      <c r="B3355" s="261"/>
      <c r="C3355" s="259"/>
      <c r="D3355" s="259"/>
      <c r="E3355" s="259"/>
      <c r="F3355" s="260"/>
      <c r="G3355" s="260"/>
      <c r="H3355" s="262"/>
      <c r="I3355" s="260"/>
    </row>
    <row r="3356" spans="1:9" s="222" customFormat="1">
      <c r="A3356" s="258"/>
      <c r="B3356" s="261"/>
      <c r="C3356" s="259"/>
      <c r="D3356" s="259"/>
      <c r="E3356" s="259"/>
      <c r="F3356" s="260"/>
      <c r="G3356" s="260"/>
      <c r="H3356" s="262"/>
      <c r="I3356" s="260"/>
    </row>
    <row r="3357" spans="1:9" s="222" customFormat="1">
      <c r="A3357" s="258"/>
      <c r="B3357" s="261"/>
      <c r="C3357" s="259"/>
      <c r="D3357" s="259"/>
      <c r="E3357" s="259"/>
      <c r="F3357" s="260"/>
      <c r="G3357" s="260"/>
      <c r="H3357" s="262"/>
      <c r="I3357" s="260"/>
    </row>
    <row r="3358" spans="1:9" s="222" customFormat="1">
      <c r="A3358" s="258"/>
      <c r="B3358" s="261"/>
      <c r="C3358" s="259"/>
      <c r="D3358" s="259"/>
      <c r="E3358" s="259"/>
      <c r="F3358" s="260"/>
      <c r="G3358" s="260"/>
      <c r="H3358" s="262"/>
      <c r="I3358" s="260"/>
    </row>
    <row r="3359" spans="1:9" s="222" customFormat="1">
      <c r="A3359" s="258"/>
      <c r="B3359" s="261"/>
      <c r="C3359" s="259"/>
      <c r="D3359" s="259"/>
      <c r="E3359" s="259"/>
      <c r="F3359" s="260"/>
      <c r="G3359" s="260"/>
      <c r="H3359" s="262"/>
      <c r="I3359" s="260"/>
    </row>
    <row r="3360" spans="1:9" s="222" customFormat="1">
      <c r="A3360" s="258"/>
      <c r="B3360" s="261"/>
      <c r="C3360" s="259"/>
      <c r="D3360" s="259"/>
      <c r="E3360" s="259"/>
      <c r="F3360" s="260"/>
      <c r="G3360" s="260"/>
      <c r="H3360" s="262"/>
      <c r="I3360" s="260"/>
    </row>
    <row r="3361" spans="1:9" s="222" customFormat="1">
      <c r="A3361" s="258"/>
      <c r="B3361" s="261"/>
      <c r="C3361" s="259"/>
      <c r="D3361" s="259"/>
      <c r="E3361" s="259"/>
      <c r="F3361" s="260"/>
      <c r="G3361" s="260"/>
      <c r="H3361" s="262"/>
      <c r="I3361" s="260"/>
    </row>
    <row r="3362" spans="1:9" s="222" customFormat="1">
      <c r="A3362" s="258"/>
      <c r="B3362" s="261"/>
      <c r="C3362" s="259"/>
      <c r="D3362" s="259"/>
      <c r="E3362" s="259"/>
      <c r="F3362" s="260"/>
      <c r="G3362" s="260"/>
      <c r="H3362" s="262"/>
      <c r="I3362" s="260"/>
    </row>
    <row r="3363" spans="1:9" s="222" customFormat="1">
      <c r="A3363" s="258"/>
      <c r="B3363" s="261"/>
      <c r="C3363" s="259"/>
      <c r="D3363" s="259"/>
      <c r="E3363" s="259"/>
      <c r="F3363" s="260"/>
      <c r="G3363" s="260"/>
      <c r="H3363" s="262"/>
      <c r="I3363" s="260"/>
    </row>
    <row r="3364" spans="1:9" s="222" customFormat="1">
      <c r="A3364" s="258"/>
      <c r="B3364" s="261"/>
      <c r="C3364" s="259"/>
      <c r="D3364" s="259"/>
      <c r="E3364" s="259"/>
      <c r="F3364" s="260"/>
      <c r="G3364" s="260"/>
      <c r="H3364" s="262"/>
      <c r="I3364" s="260"/>
    </row>
    <row r="3365" spans="1:9" s="222" customFormat="1">
      <c r="A3365" s="258"/>
      <c r="B3365" s="261"/>
      <c r="C3365" s="259"/>
      <c r="D3365" s="259"/>
      <c r="E3365" s="259"/>
      <c r="F3365" s="260"/>
      <c r="G3365" s="260"/>
      <c r="H3365" s="262"/>
      <c r="I3365" s="260"/>
    </row>
    <row r="3366" spans="1:9" s="222" customFormat="1">
      <c r="A3366" s="258"/>
      <c r="B3366" s="261"/>
      <c r="C3366" s="259"/>
      <c r="D3366" s="259"/>
      <c r="E3366" s="259"/>
      <c r="F3366" s="260"/>
      <c r="G3366" s="260"/>
      <c r="H3366" s="262"/>
      <c r="I3366" s="260"/>
    </row>
    <row r="3367" spans="1:9" s="222" customFormat="1">
      <c r="A3367" s="258"/>
      <c r="B3367" s="261"/>
      <c r="C3367" s="259"/>
      <c r="D3367" s="259"/>
      <c r="E3367" s="259"/>
      <c r="F3367" s="260"/>
      <c r="G3367" s="260"/>
      <c r="H3367" s="262"/>
      <c r="I3367" s="260"/>
    </row>
    <row r="3368" spans="1:9" s="222" customFormat="1">
      <c r="A3368" s="258"/>
      <c r="B3368" s="261"/>
      <c r="C3368" s="259"/>
      <c r="D3368" s="259"/>
      <c r="E3368" s="259"/>
      <c r="F3368" s="260"/>
      <c r="G3368" s="260"/>
      <c r="H3368" s="262"/>
      <c r="I3368" s="260"/>
    </row>
    <row r="3369" spans="1:9" s="222" customFormat="1">
      <c r="A3369" s="258"/>
      <c r="B3369" s="261"/>
      <c r="C3369" s="259"/>
      <c r="D3369" s="259"/>
      <c r="E3369" s="259"/>
      <c r="F3369" s="260"/>
      <c r="G3369" s="260"/>
      <c r="H3369" s="262"/>
      <c r="I3369" s="260"/>
    </row>
    <row r="3370" spans="1:9" s="222" customFormat="1">
      <c r="A3370" s="258"/>
      <c r="B3370" s="261"/>
      <c r="C3370" s="259"/>
      <c r="D3370" s="259"/>
      <c r="E3370" s="259"/>
      <c r="F3370" s="260"/>
      <c r="G3370" s="260"/>
      <c r="H3370" s="262"/>
      <c r="I3370" s="260"/>
    </row>
    <row r="3371" spans="1:9" s="222" customFormat="1">
      <c r="A3371" s="258"/>
      <c r="B3371" s="261"/>
      <c r="C3371" s="259"/>
      <c r="D3371" s="259"/>
      <c r="E3371" s="259"/>
      <c r="F3371" s="260"/>
      <c r="G3371" s="260"/>
      <c r="H3371" s="262"/>
      <c r="I3371" s="260"/>
    </row>
    <row r="3372" spans="1:9" s="222" customFormat="1">
      <c r="A3372" s="258"/>
      <c r="B3372" s="261"/>
      <c r="C3372" s="259"/>
      <c r="D3372" s="259"/>
      <c r="E3372" s="259"/>
      <c r="F3372" s="260"/>
      <c r="G3372" s="260"/>
      <c r="H3372" s="262"/>
      <c r="I3372" s="260"/>
    </row>
    <row r="3373" spans="1:9" s="222" customFormat="1">
      <c r="A3373" s="258"/>
      <c r="B3373" s="261"/>
      <c r="C3373" s="259"/>
      <c r="D3373" s="259"/>
      <c r="E3373" s="259"/>
      <c r="F3373" s="260"/>
      <c r="G3373" s="260"/>
      <c r="H3373" s="262"/>
      <c r="I3373" s="260"/>
    </row>
    <row r="3374" spans="1:9" s="222" customFormat="1">
      <c r="A3374" s="258"/>
      <c r="B3374" s="261"/>
      <c r="C3374" s="259"/>
      <c r="D3374" s="259"/>
      <c r="E3374" s="259"/>
      <c r="F3374" s="260"/>
      <c r="G3374" s="260"/>
      <c r="H3374" s="262"/>
      <c r="I3374" s="260"/>
    </row>
    <row r="3375" spans="1:9" s="222" customFormat="1">
      <c r="A3375" s="258"/>
      <c r="B3375" s="261"/>
      <c r="C3375" s="259"/>
      <c r="D3375" s="259"/>
      <c r="E3375" s="259"/>
      <c r="F3375" s="260"/>
      <c r="G3375" s="260"/>
      <c r="H3375" s="262"/>
      <c r="I3375" s="260"/>
    </row>
    <row r="3376" spans="1:9" s="222" customFormat="1">
      <c r="A3376" s="258"/>
      <c r="B3376" s="261"/>
      <c r="C3376" s="259"/>
      <c r="D3376" s="259"/>
      <c r="E3376" s="259"/>
      <c r="F3376" s="260"/>
      <c r="G3376" s="260"/>
      <c r="H3376" s="262"/>
      <c r="I3376" s="260"/>
    </row>
    <row r="3377" spans="1:9" s="222" customFormat="1">
      <c r="A3377" s="258"/>
      <c r="B3377" s="261"/>
      <c r="C3377" s="259"/>
      <c r="D3377" s="259"/>
      <c r="E3377" s="259"/>
      <c r="F3377" s="260"/>
      <c r="G3377" s="260"/>
      <c r="H3377" s="262"/>
      <c r="I3377" s="260"/>
    </row>
    <row r="3378" spans="1:9" s="222" customFormat="1">
      <c r="A3378" s="258"/>
      <c r="B3378" s="261"/>
      <c r="C3378" s="259"/>
      <c r="D3378" s="259"/>
      <c r="E3378" s="259"/>
      <c r="F3378" s="260"/>
      <c r="G3378" s="260"/>
      <c r="H3378" s="262"/>
      <c r="I3378" s="260"/>
    </row>
    <row r="3379" spans="1:9" s="222" customFormat="1">
      <c r="A3379" s="258"/>
      <c r="B3379" s="261"/>
      <c r="C3379" s="259"/>
      <c r="D3379" s="259"/>
      <c r="E3379" s="259"/>
      <c r="F3379" s="260"/>
      <c r="G3379" s="260"/>
      <c r="H3379" s="262"/>
      <c r="I3379" s="260"/>
    </row>
    <row r="3380" spans="1:9" s="222" customFormat="1">
      <c r="A3380" s="258"/>
      <c r="B3380" s="261"/>
      <c r="C3380" s="259"/>
      <c r="D3380" s="259"/>
      <c r="E3380" s="259"/>
      <c r="F3380" s="260"/>
      <c r="G3380" s="260"/>
      <c r="H3380" s="262"/>
      <c r="I3380" s="260"/>
    </row>
    <row r="3381" spans="1:9" s="222" customFormat="1">
      <c r="A3381" s="258"/>
      <c r="B3381" s="261"/>
      <c r="C3381" s="259"/>
      <c r="D3381" s="259"/>
      <c r="E3381" s="259"/>
      <c r="F3381" s="260"/>
      <c r="G3381" s="260"/>
      <c r="H3381" s="262"/>
      <c r="I3381" s="260"/>
    </row>
    <row r="3382" spans="1:9" s="222" customFormat="1">
      <c r="A3382" s="258"/>
      <c r="B3382" s="261"/>
      <c r="C3382" s="259"/>
      <c r="D3382" s="259"/>
      <c r="E3382" s="259"/>
      <c r="F3382" s="260"/>
      <c r="G3382" s="260"/>
      <c r="H3382" s="262"/>
      <c r="I3382" s="260"/>
    </row>
    <row r="3383" spans="1:9" s="222" customFormat="1">
      <c r="A3383" s="258"/>
      <c r="B3383" s="261"/>
      <c r="C3383" s="259"/>
      <c r="D3383" s="259"/>
      <c r="E3383" s="259"/>
      <c r="F3383" s="260"/>
      <c r="G3383" s="260"/>
      <c r="H3383" s="262"/>
      <c r="I3383" s="260"/>
    </row>
    <row r="3384" spans="1:9" s="222" customFormat="1">
      <c r="A3384" s="258"/>
      <c r="B3384" s="261"/>
      <c r="C3384" s="259"/>
      <c r="D3384" s="259"/>
      <c r="E3384" s="259"/>
      <c r="F3384" s="260"/>
      <c r="G3384" s="260"/>
      <c r="H3384" s="262"/>
      <c r="I3384" s="260"/>
    </row>
    <row r="3385" spans="1:9" s="222" customFormat="1">
      <c r="A3385" s="258"/>
      <c r="B3385" s="261"/>
      <c r="C3385" s="259"/>
      <c r="D3385" s="259"/>
      <c r="E3385" s="259"/>
      <c r="F3385" s="260"/>
      <c r="G3385" s="260"/>
      <c r="H3385" s="262"/>
      <c r="I3385" s="260"/>
    </row>
    <row r="3386" spans="1:9" s="222" customFormat="1">
      <c r="A3386" s="258"/>
      <c r="B3386" s="261"/>
      <c r="C3386" s="259"/>
      <c r="D3386" s="259"/>
      <c r="E3386" s="259"/>
      <c r="F3386" s="260"/>
      <c r="G3386" s="260"/>
      <c r="H3386" s="262"/>
      <c r="I3386" s="260"/>
    </row>
    <row r="3387" spans="1:9" s="222" customFormat="1">
      <c r="A3387" s="258"/>
      <c r="B3387" s="261"/>
      <c r="C3387" s="259"/>
      <c r="D3387" s="259"/>
      <c r="E3387" s="259"/>
      <c r="F3387" s="260"/>
      <c r="G3387" s="260"/>
      <c r="H3387" s="262"/>
      <c r="I3387" s="260"/>
    </row>
    <row r="3388" spans="1:9" s="222" customFormat="1">
      <c r="A3388" s="258"/>
      <c r="B3388" s="261"/>
      <c r="C3388" s="259"/>
      <c r="D3388" s="259"/>
      <c r="E3388" s="259"/>
      <c r="F3388" s="260"/>
      <c r="G3388" s="260"/>
      <c r="H3388" s="262"/>
      <c r="I3388" s="260"/>
    </row>
    <row r="3389" spans="1:9" s="222" customFormat="1">
      <c r="A3389" s="258"/>
      <c r="B3389" s="261"/>
      <c r="C3389" s="259"/>
      <c r="D3389" s="259"/>
      <c r="E3389" s="259"/>
      <c r="F3389" s="260"/>
      <c r="G3389" s="260"/>
      <c r="H3389" s="262"/>
      <c r="I3389" s="260"/>
    </row>
    <row r="3390" spans="1:9" s="222" customFormat="1">
      <c r="A3390" s="258"/>
      <c r="B3390" s="261"/>
      <c r="C3390" s="259"/>
      <c r="D3390" s="259"/>
      <c r="E3390" s="259"/>
      <c r="F3390" s="260"/>
      <c r="G3390" s="260"/>
      <c r="H3390" s="262"/>
      <c r="I3390" s="260"/>
    </row>
    <row r="3391" spans="1:9" s="222" customFormat="1">
      <c r="A3391" s="258"/>
      <c r="B3391" s="261"/>
      <c r="C3391" s="259"/>
      <c r="D3391" s="259"/>
      <c r="E3391" s="259"/>
      <c r="F3391" s="260"/>
      <c r="G3391" s="260"/>
      <c r="H3391" s="262"/>
      <c r="I3391" s="260"/>
    </row>
    <row r="3392" spans="1:9" s="222" customFormat="1">
      <c r="A3392" s="258"/>
      <c r="B3392" s="261"/>
      <c r="C3392" s="259"/>
      <c r="D3392" s="259"/>
      <c r="E3392" s="259"/>
      <c r="F3392" s="260"/>
      <c r="G3392" s="260"/>
      <c r="H3392" s="262"/>
      <c r="I3392" s="260"/>
    </row>
    <row r="3393" spans="1:9" s="222" customFormat="1">
      <c r="A3393" s="258"/>
      <c r="B3393" s="261"/>
      <c r="C3393" s="259"/>
      <c r="D3393" s="259"/>
      <c r="E3393" s="259"/>
      <c r="F3393" s="260"/>
      <c r="G3393" s="260"/>
      <c r="H3393" s="262"/>
      <c r="I3393" s="260"/>
    </row>
    <row r="3394" spans="1:9" s="222" customFormat="1">
      <c r="A3394" s="258"/>
      <c r="B3394" s="261"/>
      <c r="C3394" s="259"/>
      <c r="D3394" s="259"/>
      <c r="E3394" s="259"/>
      <c r="F3394" s="260"/>
      <c r="G3394" s="260"/>
      <c r="H3394" s="262"/>
      <c r="I3394" s="260"/>
    </row>
    <row r="3395" spans="1:9" s="222" customFormat="1">
      <c r="A3395" s="258"/>
      <c r="B3395" s="261"/>
      <c r="C3395" s="259"/>
      <c r="D3395" s="259"/>
      <c r="E3395" s="259"/>
      <c r="F3395" s="260"/>
      <c r="G3395" s="260"/>
      <c r="H3395" s="262"/>
      <c r="I3395" s="260"/>
    </row>
    <row r="3396" spans="1:9" s="222" customFormat="1">
      <c r="A3396" s="258"/>
      <c r="B3396" s="261"/>
      <c r="C3396" s="259"/>
      <c r="D3396" s="259"/>
      <c r="E3396" s="259"/>
      <c r="F3396" s="260"/>
      <c r="G3396" s="260"/>
      <c r="H3396" s="262"/>
      <c r="I3396" s="260"/>
    </row>
    <row r="3397" spans="1:9" s="222" customFormat="1">
      <c r="A3397" s="258"/>
      <c r="B3397" s="261"/>
      <c r="C3397" s="259"/>
      <c r="D3397" s="259"/>
      <c r="E3397" s="259"/>
      <c r="F3397" s="260"/>
      <c r="G3397" s="260"/>
      <c r="H3397" s="262"/>
      <c r="I3397" s="260"/>
    </row>
    <row r="3398" spans="1:9" s="222" customFormat="1">
      <c r="A3398" s="258"/>
      <c r="B3398" s="261"/>
      <c r="C3398" s="259"/>
      <c r="D3398" s="259"/>
      <c r="E3398" s="259"/>
      <c r="F3398" s="260"/>
      <c r="G3398" s="260"/>
      <c r="H3398" s="262"/>
      <c r="I3398" s="260"/>
    </row>
    <row r="3399" spans="1:9" s="222" customFormat="1">
      <c r="A3399" s="258"/>
      <c r="B3399" s="261"/>
      <c r="C3399" s="259"/>
      <c r="D3399" s="259"/>
      <c r="E3399" s="259"/>
      <c r="F3399" s="260"/>
      <c r="G3399" s="260"/>
      <c r="H3399" s="262"/>
      <c r="I3399" s="260"/>
    </row>
    <row r="3400" spans="1:9" s="222" customFormat="1">
      <c r="A3400" s="258"/>
      <c r="B3400" s="261"/>
      <c r="C3400" s="259"/>
      <c r="D3400" s="259"/>
      <c r="E3400" s="259"/>
      <c r="F3400" s="260"/>
      <c r="G3400" s="260"/>
      <c r="H3400" s="262"/>
      <c r="I3400" s="260"/>
    </row>
    <row r="3401" spans="1:9" s="222" customFormat="1">
      <c r="A3401" s="258"/>
      <c r="B3401" s="261"/>
      <c r="C3401" s="259"/>
      <c r="D3401" s="259"/>
      <c r="E3401" s="259"/>
      <c r="F3401" s="260"/>
      <c r="G3401" s="260"/>
      <c r="H3401" s="262"/>
      <c r="I3401" s="260"/>
    </row>
    <row r="3402" spans="1:9" s="222" customFormat="1">
      <c r="A3402" s="258"/>
      <c r="B3402" s="261"/>
      <c r="C3402" s="259"/>
      <c r="D3402" s="259"/>
      <c r="E3402" s="259"/>
      <c r="F3402" s="260"/>
      <c r="G3402" s="260"/>
      <c r="H3402" s="262"/>
      <c r="I3402" s="260"/>
    </row>
    <row r="3403" spans="1:9" s="222" customFormat="1">
      <c r="A3403" s="258"/>
      <c r="B3403" s="261"/>
      <c r="C3403" s="259"/>
      <c r="D3403" s="259"/>
      <c r="E3403" s="259"/>
      <c r="F3403" s="260"/>
      <c r="G3403" s="260"/>
      <c r="H3403" s="262"/>
      <c r="I3403" s="260"/>
    </row>
    <row r="3404" spans="1:9" s="222" customFormat="1">
      <c r="A3404" s="258"/>
      <c r="B3404" s="261"/>
      <c r="C3404" s="259"/>
      <c r="D3404" s="259"/>
      <c r="E3404" s="259"/>
      <c r="F3404" s="260"/>
      <c r="G3404" s="260"/>
      <c r="H3404" s="262"/>
      <c r="I3404" s="260"/>
    </row>
    <row r="3405" spans="1:9" s="222" customFormat="1">
      <c r="A3405" s="258"/>
      <c r="B3405" s="261"/>
      <c r="C3405" s="259"/>
      <c r="D3405" s="259"/>
      <c r="E3405" s="259"/>
      <c r="F3405" s="260"/>
      <c r="G3405" s="260"/>
      <c r="H3405" s="262"/>
      <c r="I3405" s="260"/>
    </row>
    <row r="3406" spans="1:9" s="222" customFormat="1">
      <c r="A3406" s="258"/>
      <c r="B3406" s="261"/>
      <c r="C3406" s="259"/>
      <c r="D3406" s="259"/>
      <c r="E3406" s="259"/>
      <c r="F3406" s="260"/>
      <c r="G3406" s="260"/>
      <c r="H3406" s="262"/>
      <c r="I3406" s="260"/>
    </row>
    <row r="3407" spans="1:9" s="222" customFormat="1">
      <c r="A3407" s="258"/>
      <c r="B3407" s="261"/>
      <c r="C3407" s="259"/>
      <c r="D3407" s="259"/>
      <c r="E3407" s="259"/>
      <c r="F3407" s="260"/>
      <c r="G3407" s="260"/>
      <c r="H3407" s="262"/>
      <c r="I3407" s="260"/>
    </row>
    <row r="3408" spans="1:9" s="222" customFormat="1">
      <c r="A3408" s="258"/>
      <c r="B3408" s="261"/>
      <c r="C3408" s="259"/>
      <c r="D3408" s="259"/>
      <c r="E3408" s="259"/>
      <c r="F3408" s="260"/>
      <c r="G3408" s="260"/>
      <c r="H3408" s="262"/>
      <c r="I3408" s="260"/>
    </row>
    <row r="3409" spans="1:9" s="222" customFormat="1">
      <c r="A3409" s="258"/>
      <c r="B3409" s="261"/>
      <c r="C3409" s="259"/>
      <c r="D3409" s="259"/>
      <c r="E3409" s="259"/>
      <c r="F3409" s="260"/>
      <c r="G3409" s="260"/>
      <c r="H3409" s="262"/>
      <c r="I3409" s="260"/>
    </row>
    <row r="3410" spans="1:9" s="222" customFormat="1">
      <c r="A3410" s="258"/>
      <c r="B3410" s="261"/>
      <c r="C3410" s="259"/>
      <c r="D3410" s="259"/>
      <c r="E3410" s="259"/>
      <c r="F3410" s="260"/>
      <c r="G3410" s="260"/>
      <c r="H3410" s="262"/>
      <c r="I3410" s="260"/>
    </row>
    <row r="3411" spans="1:9" s="222" customFormat="1">
      <c r="A3411" s="258"/>
      <c r="B3411" s="261"/>
      <c r="C3411" s="259"/>
      <c r="D3411" s="259"/>
      <c r="E3411" s="259"/>
      <c r="F3411" s="260"/>
      <c r="G3411" s="260"/>
      <c r="H3411" s="262"/>
      <c r="I3411" s="260"/>
    </row>
    <row r="3412" spans="1:9" s="222" customFormat="1">
      <c r="A3412" s="258"/>
      <c r="B3412" s="261"/>
      <c r="C3412" s="259"/>
      <c r="D3412" s="259"/>
      <c r="E3412" s="259"/>
      <c r="F3412" s="260"/>
      <c r="G3412" s="260"/>
      <c r="H3412" s="262"/>
      <c r="I3412" s="260"/>
    </row>
    <row r="3413" spans="1:9" s="222" customFormat="1">
      <c r="A3413" s="258"/>
      <c r="B3413" s="261"/>
      <c r="C3413" s="259"/>
      <c r="D3413" s="259"/>
      <c r="E3413" s="259"/>
      <c r="F3413" s="260"/>
      <c r="G3413" s="260"/>
      <c r="H3413" s="262"/>
      <c r="I3413" s="260"/>
    </row>
    <row r="3414" spans="1:9" s="222" customFormat="1">
      <c r="A3414" s="258"/>
      <c r="B3414" s="261"/>
      <c r="C3414" s="259"/>
      <c r="D3414" s="259"/>
      <c r="E3414" s="259"/>
      <c r="F3414" s="260"/>
      <c r="G3414" s="260"/>
      <c r="H3414" s="262"/>
      <c r="I3414" s="260"/>
    </row>
    <row r="3415" spans="1:9" s="222" customFormat="1">
      <c r="A3415" s="258"/>
      <c r="B3415" s="261"/>
      <c r="C3415" s="259"/>
      <c r="D3415" s="259"/>
      <c r="E3415" s="259"/>
      <c r="F3415" s="260"/>
      <c r="G3415" s="260"/>
      <c r="H3415" s="262"/>
      <c r="I3415" s="260"/>
    </row>
    <row r="3416" spans="1:9" s="222" customFormat="1">
      <c r="A3416" s="258"/>
      <c r="B3416" s="261"/>
      <c r="C3416" s="259"/>
      <c r="D3416" s="259"/>
      <c r="E3416" s="259"/>
      <c r="F3416" s="260"/>
      <c r="G3416" s="260"/>
      <c r="H3416" s="262"/>
      <c r="I3416" s="260"/>
    </row>
    <row r="3417" spans="1:9" s="222" customFormat="1">
      <c r="A3417" s="258"/>
      <c r="B3417" s="261"/>
      <c r="C3417" s="259"/>
      <c r="D3417" s="259"/>
      <c r="E3417" s="259"/>
      <c r="F3417" s="260"/>
      <c r="G3417" s="260"/>
      <c r="H3417" s="262"/>
      <c r="I3417" s="260"/>
    </row>
    <row r="3418" spans="1:9" s="222" customFormat="1">
      <c r="A3418" s="258"/>
      <c r="B3418" s="261"/>
      <c r="C3418" s="259"/>
      <c r="D3418" s="259"/>
      <c r="E3418" s="259"/>
      <c r="F3418" s="260"/>
      <c r="G3418" s="260"/>
      <c r="H3418" s="262"/>
      <c r="I3418" s="260"/>
    </row>
    <row r="3419" spans="1:9" s="222" customFormat="1">
      <c r="A3419" s="258"/>
      <c r="B3419" s="261"/>
      <c r="C3419" s="259"/>
      <c r="D3419" s="259"/>
      <c r="E3419" s="259"/>
      <c r="F3419" s="260"/>
      <c r="G3419" s="260"/>
      <c r="H3419" s="262"/>
      <c r="I3419" s="260"/>
    </row>
    <row r="3420" spans="1:9" s="222" customFormat="1">
      <c r="A3420" s="258"/>
      <c r="B3420" s="261"/>
      <c r="C3420" s="259"/>
      <c r="D3420" s="259"/>
      <c r="E3420" s="259"/>
      <c r="F3420" s="260"/>
      <c r="G3420" s="260"/>
      <c r="H3420" s="262"/>
      <c r="I3420" s="260"/>
    </row>
    <row r="3421" spans="1:9" s="222" customFormat="1">
      <c r="A3421" s="258"/>
      <c r="B3421" s="261"/>
      <c r="C3421" s="259"/>
      <c r="D3421" s="259"/>
      <c r="E3421" s="259"/>
      <c r="F3421" s="260"/>
      <c r="G3421" s="260"/>
      <c r="H3421" s="262"/>
      <c r="I3421" s="260"/>
    </row>
    <row r="3422" spans="1:9" s="222" customFormat="1">
      <c r="A3422" s="258"/>
      <c r="B3422" s="261"/>
      <c r="C3422" s="259"/>
      <c r="D3422" s="259"/>
      <c r="E3422" s="259"/>
      <c r="F3422" s="260"/>
      <c r="G3422" s="260"/>
      <c r="H3422" s="262"/>
      <c r="I3422" s="260"/>
    </row>
    <row r="3423" spans="1:9" s="222" customFormat="1">
      <c r="A3423" s="258"/>
      <c r="B3423" s="261"/>
      <c r="C3423" s="259"/>
      <c r="D3423" s="259"/>
      <c r="E3423" s="259"/>
      <c r="F3423" s="260"/>
      <c r="G3423" s="260"/>
      <c r="H3423" s="262"/>
      <c r="I3423" s="260"/>
    </row>
    <row r="3424" spans="1:9" s="222" customFormat="1">
      <c r="A3424" s="258"/>
      <c r="B3424" s="261"/>
      <c r="C3424" s="259"/>
      <c r="D3424" s="259"/>
      <c r="E3424" s="259"/>
      <c r="F3424" s="260"/>
      <c r="G3424" s="260"/>
      <c r="H3424" s="262"/>
      <c r="I3424" s="260"/>
    </row>
    <row r="3425" spans="1:9" s="222" customFormat="1">
      <c r="A3425" s="258"/>
      <c r="B3425" s="261"/>
      <c r="C3425" s="259"/>
      <c r="D3425" s="259"/>
      <c r="E3425" s="259"/>
      <c r="F3425" s="260"/>
      <c r="G3425" s="260"/>
      <c r="H3425" s="262"/>
      <c r="I3425" s="260"/>
    </row>
    <row r="3426" spans="1:9" s="222" customFormat="1">
      <c r="A3426" s="258"/>
      <c r="B3426" s="261"/>
      <c r="C3426" s="259"/>
      <c r="D3426" s="259"/>
      <c r="E3426" s="259"/>
      <c r="F3426" s="260"/>
      <c r="G3426" s="260"/>
      <c r="H3426" s="262"/>
      <c r="I3426" s="260"/>
    </row>
    <row r="3427" spans="1:9" s="222" customFormat="1">
      <c r="A3427" s="258"/>
      <c r="B3427" s="261"/>
      <c r="C3427" s="259"/>
      <c r="D3427" s="259"/>
      <c r="E3427" s="259"/>
      <c r="F3427" s="260"/>
      <c r="G3427" s="260"/>
      <c r="H3427" s="262"/>
      <c r="I3427" s="260"/>
    </row>
    <row r="3428" spans="1:9" s="222" customFormat="1">
      <c r="A3428" s="258"/>
      <c r="B3428" s="261"/>
      <c r="C3428" s="259"/>
      <c r="D3428" s="259"/>
      <c r="E3428" s="259"/>
      <c r="F3428" s="260"/>
      <c r="G3428" s="260"/>
      <c r="H3428" s="262"/>
      <c r="I3428" s="260"/>
    </row>
    <row r="3429" spans="1:9" s="222" customFormat="1">
      <c r="A3429" s="258"/>
      <c r="B3429" s="261"/>
      <c r="C3429" s="259"/>
      <c r="D3429" s="259"/>
      <c r="E3429" s="259"/>
      <c r="F3429" s="260"/>
      <c r="G3429" s="260"/>
      <c r="H3429" s="262"/>
      <c r="I3429" s="260"/>
    </row>
    <row r="3430" spans="1:9" s="222" customFormat="1">
      <c r="A3430" s="258"/>
      <c r="B3430" s="261"/>
      <c r="C3430" s="259"/>
      <c r="D3430" s="259"/>
      <c r="E3430" s="259"/>
      <c r="F3430" s="260"/>
      <c r="G3430" s="260"/>
      <c r="H3430" s="262"/>
      <c r="I3430" s="260"/>
    </row>
    <row r="3431" spans="1:9" s="222" customFormat="1">
      <c r="A3431" s="258"/>
      <c r="B3431" s="261"/>
      <c r="C3431" s="259"/>
      <c r="D3431" s="259"/>
      <c r="E3431" s="259"/>
      <c r="F3431" s="260"/>
      <c r="G3431" s="260"/>
      <c r="H3431" s="262"/>
      <c r="I3431" s="260"/>
    </row>
    <row r="3432" spans="1:9" s="222" customFormat="1">
      <c r="A3432" s="258"/>
      <c r="B3432" s="261"/>
      <c r="C3432" s="259"/>
      <c r="D3432" s="259"/>
      <c r="E3432" s="259"/>
      <c r="F3432" s="260"/>
      <c r="G3432" s="260"/>
      <c r="H3432" s="262"/>
      <c r="I3432" s="260"/>
    </row>
    <row r="3433" spans="1:9" s="222" customFormat="1">
      <c r="A3433" s="258"/>
      <c r="B3433" s="261"/>
      <c r="C3433" s="259"/>
      <c r="D3433" s="259"/>
      <c r="E3433" s="259"/>
      <c r="F3433" s="260"/>
      <c r="G3433" s="260"/>
      <c r="H3433" s="262"/>
      <c r="I3433" s="260"/>
    </row>
    <row r="3434" spans="1:9" s="222" customFormat="1">
      <c r="A3434" s="258"/>
      <c r="B3434" s="261"/>
      <c r="C3434" s="259"/>
      <c r="D3434" s="259"/>
      <c r="E3434" s="259"/>
      <c r="F3434" s="260"/>
      <c r="G3434" s="260"/>
      <c r="H3434" s="262"/>
      <c r="I3434" s="260"/>
    </row>
    <row r="3435" spans="1:9" s="222" customFormat="1">
      <c r="A3435" s="258"/>
      <c r="B3435" s="261"/>
      <c r="C3435" s="259"/>
      <c r="D3435" s="259"/>
      <c r="E3435" s="259"/>
      <c r="F3435" s="260"/>
      <c r="G3435" s="260"/>
      <c r="H3435" s="262"/>
      <c r="I3435" s="260"/>
    </row>
    <row r="3436" spans="1:9" s="222" customFormat="1">
      <c r="A3436" s="258"/>
      <c r="B3436" s="261"/>
      <c r="C3436" s="259"/>
      <c r="D3436" s="259"/>
      <c r="E3436" s="259"/>
      <c r="F3436" s="260"/>
      <c r="G3436" s="260"/>
      <c r="H3436" s="262"/>
      <c r="I3436" s="260"/>
    </row>
    <row r="3437" spans="1:9" s="222" customFormat="1">
      <c r="A3437" s="258"/>
      <c r="B3437" s="261"/>
      <c r="C3437" s="259"/>
      <c r="D3437" s="259"/>
      <c r="E3437" s="259"/>
      <c r="F3437" s="260"/>
      <c r="G3437" s="260"/>
      <c r="H3437" s="262"/>
      <c r="I3437" s="260"/>
    </row>
    <row r="3438" spans="1:9" s="222" customFormat="1">
      <c r="A3438" s="258"/>
      <c r="B3438" s="261"/>
      <c r="C3438" s="259"/>
      <c r="D3438" s="259"/>
      <c r="E3438" s="259"/>
      <c r="F3438" s="260"/>
      <c r="G3438" s="260"/>
      <c r="H3438" s="262"/>
      <c r="I3438" s="260"/>
    </row>
    <row r="3439" spans="1:9" s="222" customFormat="1">
      <c r="A3439" s="258"/>
      <c r="B3439" s="261"/>
      <c r="C3439" s="259"/>
      <c r="D3439" s="259"/>
      <c r="E3439" s="259"/>
      <c r="F3439" s="260"/>
      <c r="G3439" s="260"/>
      <c r="H3439" s="262"/>
      <c r="I3439" s="260"/>
    </row>
    <row r="3440" spans="1:9" s="222" customFormat="1">
      <c r="A3440" s="258"/>
      <c r="B3440" s="261"/>
      <c r="C3440" s="259"/>
      <c r="D3440" s="259"/>
      <c r="E3440" s="259"/>
      <c r="F3440" s="260"/>
      <c r="G3440" s="260"/>
      <c r="H3440" s="262"/>
      <c r="I3440" s="260"/>
    </row>
    <row r="3441" spans="1:9" s="222" customFormat="1">
      <c r="A3441" s="258"/>
      <c r="B3441" s="261"/>
      <c r="C3441" s="259"/>
      <c r="D3441" s="259"/>
      <c r="E3441" s="259"/>
      <c r="F3441" s="260"/>
      <c r="G3441" s="260"/>
      <c r="H3441" s="262"/>
      <c r="I3441" s="260"/>
    </row>
    <row r="3442" spans="1:9" s="222" customFormat="1">
      <c r="A3442" s="258"/>
      <c r="B3442" s="261"/>
      <c r="C3442" s="259"/>
      <c r="D3442" s="259"/>
      <c r="E3442" s="259"/>
      <c r="F3442" s="260"/>
      <c r="G3442" s="260"/>
      <c r="H3442" s="262"/>
      <c r="I3442" s="260"/>
    </row>
    <row r="3443" spans="1:9" s="222" customFormat="1">
      <c r="A3443" s="258"/>
      <c r="B3443" s="261"/>
      <c r="C3443" s="259"/>
      <c r="D3443" s="259"/>
      <c r="E3443" s="259"/>
      <c r="F3443" s="260"/>
      <c r="G3443" s="260"/>
      <c r="H3443" s="262"/>
      <c r="I3443" s="260"/>
    </row>
    <row r="3444" spans="1:9" s="222" customFormat="1">
      <c r="A3444" s="258"/>
      <c r="B3444" s="261"/>
      <c r="C3444" s="259"/>
      <c r="D3444" s="259"/>
      <c r="E3444" s="259"/>
      <c r="F3444" s="260"/>
      <c r="G3444" s="260"/>
      <c r="H3444" s="262"/>
      <c r="I3444" s="260"/>
    </row>
    <row r="3445" spans="1:9" s="222" customFormat="1">
      <c r="A3445" s="258"/>
      <c r="B3445" s="261"/>
      <c r="C3445" s="259"/>
      <c r="D3445" s="259"/>
      <c r="E3445" s="259"/>
      <c r="F3445" s="260"/>
      <c r="G3445" s="260"/>
      <c r="H3445" s="262"/>
      <c r="I3445" s="260"/>
    </row>
    <row r="3446" spans="1:9" s="222" customFormat="1">
      <c r="A3446" s="258"/>
      <c r="B3446" s="261"/>
      <c r="C3446" s="259"/>
      <c r="D3446" s="259"/>
      <c r="E3446" s="259"/>
      <c r="F3446" s="260"/>
      <c r="G3446" s="260"/>
      <c r="H3446" s="262"/>
      <c r="I3446" s="260"/>
    </row>
    <row r="3447" spans="1:9" s="222" customFormat="1">
      <c r="A3447" s="258"/>
      <c r="B3447" s="261"/>
      <c r="C3447" s="259"/>
      <c r="D3447" s="259"/>
      <c r="E3447" s="259"/>
      <c r="F3447" s="260"/>
      <c r="G3447" s="260"/>
      <c r="H3447" s="262"/>
      <c r="I3447" s="260"/>
    </row>
    <row r="3448" spans="1:9" s="222" customFormat="1">
      <c r="A3448" s="258"/>
      <c r="B3448" s="261"/>
      <c r="C3448" s="259"/>
      <c r="D3448" s="259"/>
      <c r="E3448" s="259"/>
      <c r="F3448" s="260"/>
      <c r="G3448" s="260"/>
      <c r="H3448" s="262"/>
      <c r="I3448" s="260"/>
    </row>
    <row r="3449" spans="1:9" s="222" customFormat="1">
      <c r="A3449" s="258"/>
      <c r="B3449" s="261"/>
      <c r="C3449" s="259"/>
      <c r="D3449" s="259"/>
      <c r="E3449" s="259"/>
      <c r="F3449" s="260"/>
      <c r="G3449" s="260"/>
      <c r="H3449" s="262"/>
      <c r="I3449" s="260"/>
    </row>
    <row r="3450" spans="1:9" s="222" customFormat="1">
      <c r="A3450" s="258"/>
      <c r="B3450" s="261"/>
      <c r="C3450" s="259"/>
      <c r="D3450" s="259"/>
      <c r="E3450" s="259"/>
      <c r="F3450" s="260"/>
      <c r="G3450" s="260"/>
      <c r="H3450" s="262"/>
      <c r="I3450" s="260"/>
    </row>
    <row r="3451" spans="1:9" s="222" customFormat="1">
      <c r="A3451" s="258"/>
      <c r="B3451" s="261"/>
      <c r="C3451" s="259"/>
      <c r="D3451" s="259"/>
      <c r="E3451" s="259"/>
      <c r="F3451" s="260"/>
      <c r="G3451" s="260"/>
      <c r="H3451" s="262"/>
      <c r="I3451" s="260"/>
    </row>
    <row r="3452" spans="1:9" s="222" customFormat="1">
      <c r="A3452" s="258"/>
      <c r="B3452" s="261"/>
      <c r="C3452" s="259"/>
      <c r="D3452" s="259"/>
      <c r="E3452" s="259"/>
      <c r="F3452" s="260"/>
      <c r="G3452" s="260"/>
      <c r="H3452" s="262"/>
      <c r="I3452" s="260"/>
    </row>
    <row r="3453" spans="1:9" s="222" customFormat="1">
      <c r="A3453" s="258"/>
      <c r="B3453" s="261"/>
      <c r="C3453" s="259"/>
      <c r="D3453" s="259"/>
      <c r="E3453" s="259"/>
      <c r="F3453" s="260"/>
      <c r="G3453" s="260"/>
      <c r="H3453" s="262"/>
      <c r="I3453" s="260"/>
    </row>
    <row r="3454" spans="1:9" s="222" customFormat="1">
      <c r="A3454" s="258"/>
      <c r="B3454" s="261"/>
      <c r="C3454" s="259"/>
      <c r="D3454" s="259"/>
      <c r="E3454" s="259"/>
      <c r="F3454" s="260"/>
      <c r="G3454" s="260"/>
      <c r="H3454" s="262"/>
      <c r="I3454" s="260"/>
    </row>
    <row r="3455" spans="1:9" s="222" customFormat="1">
      <c r="A3455" s="258"/>
      <c r="B3455" s="261"/>
      <c r="C3455" s="259"/>
      <c r="D3455" s="259"/>
      <c r="E3455" s="259"/>
      <c r="F3455" s="260"/>
      <c r="G3455" s="260"/>
      <c r="H3455" s="262"/>
      <c r="I3455" s="260"/>
    </row>
    <row r="3456" spans="1:9" s="222" customFormat="1">
      <c r="A3456" s="258"/>
      <c r="B3456" s="261"/>
      <c r="C3456" s="259"/>
      <c r="D3456" s="259"/>
      <c r="E3456" s="259"/>
      <c r="F3456" s="260"/>
      <c r="G3456" s="260"/>
      <c r="H3456" s="262"/>
      <c r="I3456" s="260"/>
    </row>
    <row r="3457" spans="1:9" s="222" customFormat="1">
      <c r="A3457" s="258"/>
      <c r="B3457" s="261"/>
      <c r="C3457" s="259"/>
      <c r="D3457" s="259"/>
      <c r="E3457" s="259"/>
      <c r="F3457" s="260"/>
      <c r="G3457" s="260"/>
      <c r="H3457" s="262"/>
      <c r="I3457" s="260"/>
    </row>
    <row r="3458" spans="1:9" s="222" customFormat="1">
      <c r="A3458" s="258"/>
      <c r="B3458" s="261"/>
      <c r="C3458" s="259"/>
      <c r="D3458" s="259"/>
      <c r="E3458" s="259"/>
      <c r="F3458" s="260"/>
      <c r="G3458" s="260"/>
      <c r="H3458" s="262"/>
      <c r="I3458" s="260"/>
    </row>
    <row r="3459" spans="1:9" s="222" customFormat="1">
      <c r="A3459" s="258"/>
      <c r="B3459" s="261"/>
      <c r="C3459" s="259"/>
      <c r="D3459" s="259"/>
      <c r="E3459" s="259"/>
      <c r="F3459" s="260"/>
      <c r="G3459" s="260"/>
      <c r="H3459" s="262"/>
      <c r="I3459" s="260"/>
    </row>
    <row r="3460" spans="1:9" s="222" customFormat="1">
      <c r="A3460" s="258"/>
      <c r="B3460" s="261"/>
      <c r="C3460" s="259"/>
      <c r="D3460" s="259"/>
      <c r="E3460" s="259"/>
      <c r="F3460" s="260"/>
      <c r="G3460" s="260"/>
      <c r="H3460" s="262"/>
      <c r="I3460" s="260"/>
    </row>
    <row r="3461" spans="1:9" s="222" customFormat="1">
      <c r="A3461" s="258"/>
      <c r="B3461" s="261"/>
      <c r="C3461" s="259"/>
      <c r="D3461" s="259"/>
      <c r="E3461" s="259"/>
      <c r="F3461" s="260"/>
      <c r="G3461" s="260"/>
      <c r="H3461" s="262"/>
      <c r="I3461" s="260"/>
    </row>
    <row r="3462" spans="1:9" s="222" customFormat="1">
      <c r="A3462" s="258"/>
      <c r="B3462" s="261"/>
      <c r="C3462" s="259"/>
      <c r="D3462" s="259"/>
      <c r="E3462" s="259"/>
      <c r="F3462" s="260"/>
      <c r="G3462" s="260"/>
      <c r="H3462" s="262"/>
      <c r="I3462" s="260"/>
    </row>
    <row r="3463" spans="1:9" s="222" customFormat="1">
      <c r="A3463" s="258"/>
      <c r="B3463" s="261"/>
      <c r="C3463" s="259"/>
      <c r="D3463" s="259"/>
      <c r="E3463" s="259"/>
      <c r="F3463" s="260"/>
      <c r="G3463" s="260"/>
      <c r="H3463" s="262"/>
      <c r="I3463" s="260"/>
    </row>
    <row r="3464" spans="1:9" s="222" customFormat="1">
      <c r="A3464" s="258"/>
      <c r="B3464" s="261"/>
      <c r="C3464" s="259"/>
      <c r="D3464" s="259"/>
      <c r="E3464" s="259"/>
      <c r="F3464" s="260"/>
      <c r="G3464" s="260"/>
      <c r="H3464" s="262"/>
      <c r="I3464" s="260"/>
    </row>
    <row r="3465" spans="1:9" s="222" customFormat="1">
      <c r="A3465" s="258"/>
      <c r="B3465" s="261"/>
      <c r="C3465" s="259"/>
      <c r="D3465" s="259"/>
      <c r="E3465" s="259"/>
      <c r="F3465" s="260"/>
      <c r="G3465" s="260"/>
      <c r="H3465" s="262"/>
      <c r="I3465" s="260"/>
    </row>
    <row r="3466" spans="1:9" s="222" customFormat="1">
      <c r="A3466" s="258"/>
      <c r="B3466" s="261"/>
      <c r="C3466" s="259"/>
      <c r="D3466" s="259"/>
      <c r="E3466" s="259"/>
      <c r="F3466" s="260"/>
      <c r="G3466" s="260"/>
      <c r="H3466" s="262"/>
      <c r="I3466" s="260"/>
    </row>
    <row r="3467" spans="1:9" s="222" customFormat="1">
      <c r="A3467" s="258"/>
      <c r="B3467" s="261"/>
      <c r="C3467" s="259"/>
      <c r="D3467" s="259"/>
      <c r="E3467" s="259"/>
      <c r="F3467" s="260"/>
      <c r="G3467" s="260"/>
      <c r="H3467" s="262"/>
      <c r="I3467" s="260"/>
    </row>
    <row r="3468" spans="1:9" s="222" customFormat="1">
      <c r="A3468" s="258"/>
      <c r="B3468" s="261"/>
      <c r="C3468" s="259"/>
      <c r="D3468" s="259"/>
      <c r="E3468" s="259"/>
      <c r="F3468" s="260"/>
      <c r="G3468" s="260"/>
      <c r="H3468" s="262"/>
      <c r="I3468" s="260"/>
    </row>
    <row r="3469" spans="1:9" s="222" customFormat="1">
      <c r="A3469" s="258"/>
      <c r="B3469" s="261"/>
      <c r="C3469" s="259"/>
      <c r="D3469" s="259"/>
      <c r="E3469" s="259"/>
      <c r="F3469" s="260"/>
      <c r="G3469" s="260"/>
      <c r="H3469" s="262"/>
      <c r="I3469" s="260"/>
    </row>
    <row r="3470" spans="1:9" s="222" customFormat="1">
      <c r="A3470" s="258"/>
      <c r="B3470" s="261"/>
      <c r="C3470" s="259"/>
      <c r="D3470" s="259"/>
      <c r="E3470" s="259"/>
      <c r="F3470" s="260"/>
      <c r="G3470" s="260"/>
      <c r="H3470" s="262"/>
      <c r="I3470" s="260"/>
    </row>
    <row r="3471" spans="1:9" s="222" customFormat="1">
      <c r="A3471" s="258"/>
      <c r="B3471" s="261"/>
      <c r="C3471" s="259"/>
      <c r="D3471" s="259"/>
      <c r="E3471" s="259"/>
      <c r="F3471" s="260"/>
      <c r="G3471" s="260"/>
      <c r="H3471" s="262"/>
      <c r="I3471" s="260"/>
    </row>
    <row r="3472" spans="1:9" s="222" customFormat="1">
      <c r="A3472" s="258"/>
      <c r="B3472" s="261"/>
      <c r="C3472" s="259"/>
      <c r="D3472" s="259"/>
      <c r="E3472" s="259"/>
      <c r="F3472" s="260"/>
      <c r="G3472" s="260"/>
      <c r="H3472" s="262"/>
      <c r="I3472" s="260"/>
    </row>
    <row r="3473" spans="1:9" s="222" customFormat="1">
      <c r="A3473" s="258"/>
      <c r="B3473" s="261"/>
      <c r="C3473" s="259"/>
      <c r="D3473" s="259"/>
      <c r="E3473" s="259"/>
      <c r="F3473" s="260"/>
      <c r="G3473" s="260"/>
      <c r="H3473" s="262"/>
      <c r="I3473" s="260"/>
    </row>
    <row r="3474" spans="1:9" s="222" customFormat="1">
      <c r="A3474" s="258"/>
      <c r="B3474" s="261"/>
      <c r="C3474" s="259"/>
      <c r="D3474" s="259"/>
      <c r="E3474" s="259"/>
      <c r="F3474" s="260"/>
      <c r="G3474" s="260"/>
      <c r="H3474" s="262"/>
      <c r="I3474" s="260"/>
    </row>
    <row r="3475" spans="1:9" s="222" customFormat="1">
      <c r="A3475" s="258"/>
      <c r="B3475" s="261"/>
      <c r="C3475" s="259"/>
      <c r="D3475" s="259"/>
      <c r="E3475" s="259"/>
      <c r="F3475" s="260"/>
      <c r="G3475" s="260"/>
      <c r="H3475" s="262"/>
      <c r="I3475" s="260"/>
    </row>
    <row r="3476" spans="1:9" s="222" customFormat="1">
      <c r="A3476" s="258"/>
      <c r="B3476" s="261"/>
      <c r="C3476" s="259"/>
      <c r="D3476" s="259"/>
      <c r="E3476" s="259"/>
      <c r="F3476" s="260"/>
      <c r="G3476" s="260"/>
      <c r="H3476" s="262"/>
      <c r="I3476" s="260"/>
    </row>
    <row r="3477" spans="1:9" s="222" customFormat="1">
      <c r="A3477" s="258"/>
      <c r="B3477" s="261"/>
      <c r="C3477" s="259"/>
      <c r="D3477" s="259"/>
      <c r="E3477" s="259"/>
      <c r="F3477" s="260"/>
      <c r="G3477" s="260"/>
      <c r="H3477" s="262"/>
      <c r="I3477" s="260"/>
    </row>
    <row r="3478" spans="1:9" s="222" customFormat="1">
      <c r="A3478" s="258"/>
      <c r="B3478" s="261"/>
      <c r="C3478" s="259"/>
      <c r="D3478" s="259"/>
      <c r="E3478" s="259"/>
      <c r="F3478" s="260"/>
      <c r="G3478" s="260"/>
      <c r="H3478" s="262"/>
      <c r="I3478" s="260"/>
    </row>
    <row r="3479" spans="1:9" s="222" customFormat="1">
      <c r="A3479" s="258"/>
      <c r="B3479" s="261"/>
      <c r="C3479" s="259"/>
      <c r="D3479" s="259"/>
      <c r="E3479" s="259"/>
      <c r="F3479" s="260"/>
      <c r="G3479" s="260"/>
      <c r="H3479" s="262"/>
      <c r="I3479" s="260"/>
    </row>
    <row r="3480" spans="1:9" s="222" customFormat="1">
      <c r="A3480" s="258"/>
      <c r="B3480" s="261"/>
      <c r="C3480" s="259"/>
      <c r="D3480" s="259"/>
      <c r="E3480" s="259"/>
      <c r="F3480" s="260"/>
      <c r="G3480" s="260"/>
      <c r="H3480" s="262"/>
      <c r="I3480" s="260"/>
    </row>
    <row r="3481" spans="1:9" s="222" customFormat="1">
      <c r="A3481" s="258"/>
      <c r="B3481" s="261"/>
      <c r="C3481" s="259"/>
      <c r="D3481" s="259"/>
      <c r="E3481" s="259"/>
      <c r="F3481" s="260"/>
      <c r="G3481" s="260"/>
      <c r="H3481" s="262"/>
      <c r="I3481" s="260"/>
    </row>
    <row r="3482" spans="1:9" s="222" customFormat="1">
      <c r="A3482" s="258"/>
      <c r="B3482" s="261"/>
      <c r="C3482" s="259"/>
      <c r="D3482" s="259"/>
      <c r="E3482" s="259"/>
      <c r="F3482" s="260"/>
      <c r="G3482" s="260"/>
      <c r="H3482" s="262"/>
      <c r="I3482" s="260"/>
    </row>
    <row r="3483" spans="1:9" s="222" customFormat="1">
      <c r="A3483" s="258"/>
      <c r="B3483" s="261"/>
      <c r="C3483" s="259"/>
      <c r="D3483" s="259"/>
      <c r="E3483" s="259"/>
      <c r="F3483" s="260"/>
      <c r="G3483" s="260"/>
      <c r="H3483" s="262"/>
      <c r="I3483" s="260"/>
    </row>
    <row r="3484" spans="1:9" s="222" customFormat="1">
      <c r="A3484" s="258"/>
      <c r="B3484" s="261"/>
      <c r="C3484" s="259"/>
      <c r="D3484" s="259"/>
      <c r="E3484" s="259"/>
      <c r="F3484" s="260"/>
      <c r="G3484" s="260"/>
      <c r="H3484" s="262"/>
      <c r="I3484" s="260"/>
    </row>
    <row r="3485" spans="1:9" s="222" customFormat="1">
      <c r="A3485" s="258"/>
      <c r="B3485" s="261"/>
      <c r="C3485" s="259"/>
      <c r="D3485" s="259"/>
      <c r="E3485" s="259"/>
      <c r="F3485" s="260"/>
      <c r="G3485" s="260"/>
      <c r="H3485" s="262"/>
      <c r="I3485" s="260"/>
    </row>
    <row r="3486" spans="1:9" s="222" customFormat="1">
      <c r="A3486" s="258"/>
      <c r="B3486" s="261"/>
      <c r="C3486" s="259"/>
      <c r="D3486" s="259"/>
      <c r="E3486" s="259"/>
      <c r="F3486" s="260"/>
      <c r="G3486" s="260"/>
      <c r="H3486" s="262"/>
      <c r="I3486" s="260"/>
    </row>
    <row r="3487" spans="1:9" s="222" customFormat="1">
      <c r="A3487" s="258"/>
      <c r="B3487" s="261"/>
      <c r="C3487" s="259"/>
      <c r="D3487" s="259"/>
      <c r="E3487" s="259"/>
      <c r="F3487" s="260"/>
      <c r="G3487" s="260"/>
      <c r="H3487" s="262"/>
      <c r="I3487" s="260"/>
    </row>
    <row r="3488" spans="1:9" s="222" customFormat="1">
      <c r="A3488" s="258"/>
      <c r="B3488" s="261"/>
      <c r="C3488" s="259"/>
      <c r="D3488" s="259"/>
      <c r="E3488" s="259"/>
      <c r="F3488" s="260"/>
      <c r="G3488" s="260"/>
      <c r="H3488" s="262"/>
      <c r="I3488" s="260"/>
    </row>
    <row r="3489" spans="1:9" s="222" customFormat="1">
      <c r="A3489" s="258"/>
      <c r="B3489" s="261"/>
      <c r="C3489" s="259"/>
      <c r="D3489" s="259"/>
      <c r="E3489" s="259"/>
      <c r="F3489" s="260"/>
      <c r="G3489" s="260"/>
      <c r="H3489" s="262"/>
      <c r="I3489" s="260"/>
    </row>
    <row r="3490" spans="1:9" s="222" customFormat="1">
      <c r="A3490" s="258"/>
      <c r="B3490" s="261"/>
      <c r="C3490" s="259"/>
      <c r="D3490" s="259"/>
      <c r="E3490" s="259"/>
      <c r="F3490" s="260"/>
      <c r="G3490" s="260"/>
      <c r="H3490" s="262"/>
      <c r="I3490" s="260"/>
    </row>
    <row r="3491" spans="1:9" s="222" customFormat="1">
      <c r="A3491" s="258"/>
      <c r="B3491" s="261"/>
      <c r="C3491" s="259"/>
      <c r="D3491" s="259"/>
      <c r="E3491" s="259"/>
      <c r="F3491" s="260"/>
      <c r="G3491" s="260"/>
      <c r="H3491" s="262"/>
      <c r="I3491" s="260"/>
    </row>
    <row r="3492" spans="1:9" s="222" customFormat="1">
      <c r="A3492" s="258"/>
      <c r="B3492" s="261"/>
      <c r="C3492" s="259"/>
      <c r="D3492" s="259"/>
      <c r="E3492" s="259"/>
      <c r="F3492" s="260"/>
      <c r="G3492" s="260"/>
      <c r="H3492" s="262"/>
      <c r="I3492" s="260"/>
    </row>
    <row r="3493" spans="1:9" s="222" customFormat="1">
      <c r="A3493" s="258"/>
      <c r="B3493" s="261"/>
      <c r="C3493" s="259"/>
      <c r="D3493" s="259"/>
      <c r="E3493" s="259"/>
      <c r="F3493" s="260"/>
      <c r="G3493" s="260"/>
      <c r="H3493" s="262"/>
      <c r="I3493" s="260"/>
    </row>
    <row r="3494" spans="1:9" s="222" customFormat="1">
      <c r="A3494" s="258"/>
      <c r="B3494" s="261"/>
      <c r="C3494" s="259"/>
      <c r="D3494" s="259"/>
      <c r="E3494" s="259"/>
      <c r="F3494" s="260"/>
      <c r="G3494" s="260"/>
      <c r="H3494" s="262"/>
      <c r="I3494" s="260"/>
    </row>
    <row r="3495" spans="1:9" s="222" customFormat="1">
      <c r="A3495" s="258"/>
      <c r="B3495" s="261"/>
      <c r="C3495" s="259"/>
      <c r="D3495" s="259"/>
      <c r="E3495" s="259"/>
      <c r="F3495" s="260"/>
      <c r="G3495" s="260"/>
      <c r="H3495" s="262"/>
      <c r="I3495" s="260"/>
    </row>
    <row r="3496" spans="1:9" s="222" customFormat="1">
      <c r="A3496" s="258"/>
      <c r="B3496" s="261"/>
      <c r="C3496" s="259"/>
      <c r="D3496" s="259"/>
      <c r="E3496" s="259"/>
      <c r="F3496" s="260"/>
      <c r="G3496" s="260"/>
      <c r="H3496" s="262"/>
      <c r="I3496" s="260"/>
    </row>
    <row r="3497" spans="1:9" s="222" customFormat="1">
      <c r="A3497" s="258"/>
      <c r="B3497" s="261"/>
      <c r="C3497" s="259"/>
      <c r="D3497" s="259"/>
      <c r="E3497" s="259"/>
      <c r="F3497" s="260"/>
      <c r="G3497" s="260"/>
      <c r="H3497" s="262"/>
      <c r="I3497" s="260"/>
    </row>
    <row r="3498" spans="1:9" s="222" customFormat="1">
      <c r="A3498" s="258"/>
      <c r="B3498" s="261"/>
      <c r="C3498" s="259"/>
      <c r="D3498" s="259"/>
      <c r="E3498" s="259"/>
      <c r="F3498" s="260"/>
      <c r="G3498" s="260"/>
      <c r="H3498" s="262"/>
      <c r="I3498" s="260"/>
    </row>
    <row r="3499" spans="1:9" s="222" customFormat="1">
      <c r="A3499" s="258"/>
      <c r="B3499" s="261"/>
      <c r="C3499" s="259"/>
      <c r="D3499" s="259"/>
      <c r="E3499" s="259"/>
      <c r="F3499" s="260"/>
      <c r="G3499" s="260"/>
      <c r="H3499" s="262"/>
      <c r="I3499" s="260"/>
    </row>
    <row r="3500" spans="1:9" s="222" customFormat="1">
      <c r="A3500" s="258"/>
      <c r="B3500" s="261"/>
      <c r="C3500" s="259"/>
      <c r="D3500" s="259"/>
      <c r="E3500" s="259"/>
      <c r="F3500" s="260"/>
      <c r="G3500" s="260"/>
      <c r="H3500" s="262"/>
      <c r="I3500" s="260"/>
    </row>
    <row r="3501" spans="1:9" s="222" customFormat="1">
      <c r="A3501" s="258"/>
      <c r="B3501" s="261"/>
      <c r="C3501" s="259"/>
      <c r="D3501" s="259"/>
      <c r="E3501" s="259"/>
      <c r="F3501" s="260"/>
      <c r="G3501" s="260"/>
      <c r="H3501" s="262"/>
      <c r="I3501" s="260"/>
    </row>
    <row r="3502" spans="1:9" s="222" customFormat="1">
      <c r="A3502" s="258"/>
      <c r="B3502" s="261"/>
      <c r="C3502" s="259"/>
      <c r="D3502" s="259"/>
      <c r="E3502" s="259"/>
      <c r="F3502" s="260"/>
      <c r="G3502" s="260"/>
      <c r="H3502" s="262"/>
      <c r="I3502" s="260"/>
    </row>
    <row r="3503" spans="1:9" s="222" customFormat="1">
      <c r="A3503" s="258"/>
      <c r="B3503" s="261"/>
      <c r="C3503" s="259"/>
      <c r="D3503" s="259"/>
      <c r="E3503" s="259"/>
      <c r="F3503" s="260"/>
      <c r="G3503" s="260"/>
      <c r="H3503" s="262"/>
      <c r="I3503" s="260"/>
    </row>
    <row r="3504" spans="1:9" s="222" customFormat="1">
      <c r="A3504" s="258"/>
      <c r="B3504" s="261"/>
      <c r="C3504" s="259"/>
      <c r="D3504" s="259"/>
      <c r="E3504" s="259"/>
      <c r="F3504" s="260"/>
      <c r="G3504" s="260"/>
      <c r="H3504" s="262"/>
      <c r="I3504" s="260"/>
    </row>
    <row r="3505" spans="1:9" s="222" customFormat="1">
      <c r="A3505" s="258"/>
      <c r="B3505" s="261"/>
      <c r="C3505" s="259"/>
      <c r="D3505" s="259"/>
      <c r="E3505" s="259"/>
      <c r="F3505" s="260"/>
      <c r="G3505" s="260"/>
      <c r="H3505" s="262"/>
      <c r="I3505" s="260"/>
    </row>
    <row r="3506" spans="1:9" s="222" customFormat="1">
      <c r="A3506" s="258"/>
      <c r="B3506" s="261"/>
      <c r="C3506" s="259"/>
      <c r="D3506" s="259"/>
      <c r="E3506" s="259"/>
      <c r="F3506" s="260"/>
      <c r="G3506" s="260"/>
      <c r="H3506" s="262"/>
      <c r="I3506" s="260"/>
    </row>
    <row r="3507" spans="1:9" s="222" customFormat="1">
      <c r="A3507" s="258"/>
      <c r="B3507" s="261"/>
      <c r="C3507" s="259"/>
      <c r="D3507" s="259"/>
      <c r="E3507" s="259"/>
      <c r="F3507" s="260"/>
      <c r="G3507" s="260"/>
      <c r="H3507" s="262"/>
      <c r="I3507" s="260"/>
    </row>
    <row r="3508" spans="1:9" s="222" customFormat="1">
      <c r="A3508" s="258"/>
      <c r="B3508" s="261"/>
      <c r="C3508" s="259"/>
      <c r="D3508" s="259"/>
      <c r="E3508" s="259"/>
      <c r="F3508" s="260"/>
      <c r="G3508" s="260"/>
      <c r="H3508" s="262"/>
      <c r="I3508" s="260"/>
    </row>
    <row r="3509" spans="1:9" s="222" customFormat="1">
      <c r="A3509" s="258"/>
      <c r="B3509" s="261"/>
      <c r="C3509" s="259"/>
      <c r="D3509" s="259"/>
      <c r="E3509" s="259"/>
      <c r="F3509" s="260"/>
      <c r="G3509" s="260"/>
      <c r="H3509" s="262"/>
      <c r="I3509" s="260"/>
    </row>
    <row r="3510" spans="1:9" s="222" customFormat="1">
      <c r="A3510" s="258"/>
      <c r="B3510" s="261"/>
      <c r="C3510" s="259"/>
      <c r="D3510" s="259"/>
      <c r="E3510" s="259"/>
      <c r="F3510" s="260"/>
      <c r="G3510" s="260"/>
      <c r="H3510" s="262"/>
      <c r="I3510" s="260"/>
    </row>
    <row r="3511" spans="1:9" s="222" customFormat="1">
      <c r="A3511" s="258"/>
      <c r="B3511" s="261"/>
      <c r="C3511" s="259"/>
      <c r="D3511" s="259"/>
      <c r="E3511" s="259"/>
      <c r="F3511" s="260"/>
      <c r="G3511" s="260"/>
      <c r="H3511" s="262"/>
      <c r="I3511" s="260"/>
    </row>
    <row r="3512" spans="1:9" s="222" customFormat="1">
      <c r="A3512" s="258"/>
      <c r="B3512" s="261"/>
      <c r="C3512" s="259"/>
      <c r="D3512" s="259"/>
      <c r="E3512" s="259"/>
      <c r="F3512" s="260"/>
      <c r="G3512" s="260"/>
      <c r="H3512" s="262"/>
      <c r="I3512" s="260"/>
    </row>
    <row r="3513" spans="1:9" s="222" customFormat="1">
      <c r="A3513" s="258"/>
      <c r="B3513" s="261"/>
      <c r="C3513" s="259"/>
      <c r="D3513" s="259"/>
      <c r="E3513" s="259"/>
      <c r="F3513" s="260"/>
      <c r="G3513" s="260"/>
      <c r="H3513" s="262"/>
      <c r="I3513" s="260"/>
    </row>
    <row r="3514" spans="1:9" s="222" customFormat="1">
      <c r="A3514" s="258"/>
      <c r="B3514" s="261"/>
      <c r="C3514" s="259"/>
      <c r="D3514" s="259"/>
      <c r="E3514" s="259"/>
      <c r="F3514" s="260"/>
      <c r="G3514" s="260"/>
      <c r="H3514" s="262"/>
      <c r="I3514" s="260"/>
    </row>
    <row r="3515" spans="1:9" s="222" customFormat="1">
      <c r="A3515" s="258"/>
      <c r="B3515" s="261"/>
      <c r="C3515" s="259"/>
      <c r="D3515" s="259"/>
      <c r="E3515" s="259"/>
      <c r="F3515" s="260"/>
      <c r="G3515" s="260"/>
      <c r="H3515" s="262"/>
      <c r="I3515" s="260"/>
    </row>
    <row r="3516" spans="1:9" s="222" customFormat="1">
      <c r="A3516" s="258"/>
      <c r="B3516" s="261"/>
      <c r="C3516" s="259"/>
      <c r="D3516" s="259"/>
      <c r="E3516" s="259"/>
      <c r="F3516" s="260"/>
      <c r="G3516" s="260"/>
      <c r="H3516" s="262"/>
      <c r="I3516" s="260"/>
    </row>
    <row r="3517" spans="1:9" s="222" customFormat="1">
      <c r="A3517" s="258"/>
      <c r="B3517" s="261"/>
      <c r="C3517" s="259"/>
      <c r="D3517" s="259"/>
      <c r="E3517" s="259"/>
      <c r="F3517" s="260"/>
      <c r="G3517" s="260"/>
      <c r="H3517" s="262"/>
      <c r="I3517" s="260"/>
    </row>
    <row r="3518" spans="1:9" s="222" customFormat="1">
      <c r="A3518" s="258"/>
      <c r="B3518" s="261"/>
      <c r="C3518" s="259"/>
      <c r="D3518" s="259"/>
      <c r="E3518" s="259"/>
      <c r="F3518" s="260"/>
      <c r="G3518" s="260"/>
      <c r="H3518" s="262"/>
      <c r="I3518" s="260"/>
    </row>
    <row r="3519" spans="1:9" s="222" customFormat="1">
      <c r="A3519" s="258"/>
      <c r="B3519" s="261"/>
      <c r="C3519" s="259"/>
      <c r="D3519" s="259"/>
      <c r="E3519" s="259"/>
      <c r="F3519" s="260"/>
      <c r="G3519" s="260"/>
      <c r="H3519" s="262"/>
      <c r="I3519" s="260"/>
    </row>
    <row r="3520" spans="1:9" s="222" customFormat="1">
      <c r="A3520" s="258"/>
      <c r="B3520" s="261"/>
      <c r="C3520" s="259"/>
      <c r="D3520" s="259"/>
      <c r="E3520" s="259"/>
      <c r="F3520" s="260"/>
      <c r="G3520" s="260"/>
      <c r="H3520" s="262"/>
      <c r="I3520" s="260"/>
    </row>
    <row r="3521" spans="1:9" s="222" customFormat="1">
      <c r="A3521" s="258"/>
      <c r="B3521" s="261"/>
      <c r="C3521" s="259"/>
      <c r="D3521" s="259"/>
      <c r="E3521" s="259"/>
      <c r="F3521" s="260"/>
      <c r="G3521" s="260"/>
      <c r="H3521" s="262"/>
      <c r="I3521" s="260"/>
    </row>
    <row r="3522" spans="1:9" s="222" customFormat="1">
      <c r="A3522" s="258"/>
      <c r="B3522" s="261"/>
      <c r="C3522" s="259"/>
      <c r="D3522" s="259"/>
      <c r="E3522" s="259"/>
      <c r="F3522" s="260"/>
      <c r="G3522" s="260"/>
      <c r="H3522" s="262"/>
      <c r="I3522" s="260"/>
    </row>
    <row r="3523" spans="1:9" s="222" customFormat="1">
      <c r="A3523" s="258"/>
      <c r="B3523" s="261"/>
      <c r="C3523" s="259"/>
      <c r="D3523" s="259"/>
      <c r="E3523" s="259"/>
      <c r="F3523" s="260"/>
      <c r="G3523" s="260"/>
      <c r="H3523" s="262"/>
      <c r="I3523" s="260"/>
    </row>
    <row r="3524" spans="1:9" s="222" customFormat="1">
      <c r="A3524" s="258"/>
      <c r="B3524" s="261"/>
      <c r="C3524" s="259"/>
      <c r="D3524" s="259"/>
      <c r="E3524" s="259"/>
      <c r="F3524" s="260"/>
      <c r="G3524" s="260"/>
      <c r="H3524" s="262"/>
      <c r="I3524" s="260"/>
    </row>
    <row r="3525" spans="1:9" s="222" customFormat="1">
      <c r="A3525" s="258"/>
      <c r="B3525" s="261"/>
      <c r="C3525" s="259"/>
      <c r="D3525" s="259"/>
      <c r="E3525" s="259"/>
      <c r="F3525" s="260"/>
      <c r="G3525" s="260"/>
      <c r="H3525" s="262"/>
      <c r="I3525" s="260"/>
    </row>
    <row r="3526" spans="1:9" s="222" customFormat="1">
      <c r="A3526" s="258"/>
      <c r="B3526" s="261"/>
      <c r="C3526" s="259"/>
      <c r="D3526" s="259"/>
      <c r="E3526" s="259"/>
      <c r="F3526" s="260"/>
      <c r="G3526" s="260"/>
      <c r="H3526" s="262"/>
      <c r="I3526" s="260"/>
    </row>
    <row r="3527" spans="1:9" s="222" customFormat="1">
      <c r="A3527" s="258"/>
      <c r="B3527" s="261"/>
      <c r="C3527" s="259"/>
      <c r="D3527" s="259"/>
      <c r="E3527" s="259"/>
      <c r="F3527" s="260"/>
      <c r="G3527" s="260"/>
      <c r="H3527" s="262"/>
      <c r="I3527" s="260"/>
    </row>
    <row r="3528" spans="1:9" s="222" customFormat="1">
      <c r="A3528" s="258"/>
      <c r="B3528" s="261"/>
      <c r="C3528" s="259"/>
      <c r="D3528" s="259"/>
      <c r="E3528" s="259"/>
      <c r="F3528" s="260"/>
      <c r="G3528" s="260"/>
      <c r="H3528" s="262"/>
      <c r="I3528" s="260"/>
    </row>
    <row r="3529" spans="1:9" s="222" customFormat="1">
      <c r="A3529" s="258"/>
      <c r="B3529" s="261"/>
      <c r="C3529" s="259"/>
      <c r="D3529" s="259"/>
      <c r="E3529" s="259"/>
      <c r="F3529" s="260"/>
      <c r="G3529" s="260"/>
      <c r="H3529" s="262"/>
      <c r="I3529" s="260"/>
    </row>
    <row r="3530" spans="1:9" s="222" customFormat="1">
      <c r="A3530" s="258"/>
      <c r="B3530" s="261"/>
      <c r="C3530" s="259"/>
      <c r="D3530" s="259"/>
      <c r="E3530" s="259"/>
      <c r="F3530" s="260"/>
      <c r="G3530" s="260"/>
      <c r="H3530" s="262"/>
      <c r="I3530" s="260"/>
    </row>
    <row r="3531" spans="1:9" s="222" customFormat="1">
      <c r="A3531" s="258"/>
      <c r="B3531" s="261"/>
      <c r="C3531" s="259"/>
      <c r="D3531" s="259"/>
      <c r="E3531" s="259"/>
      <c r="F3531" s="260"/>
      <c r="G3531" s="260"/>
      <c r="H3531" s="262"/>
      <c r="I3531" s="260"/>
    </row>
    <row r="3532" spans="1:9" s="222" customFormat="1">
      <c r="A3532" s="258"/>
      <c r="B3532" s="261"/>
      <c r="C3532" s="259"/>
      <c r="D3532" s="259"/>
      <c r="E3532" s="259"/>
      <c r="F3532" s="260"/>
      <c r="G3532" s="260"/>
      <c r="H3532" s="262"/>
      <c r="I3532" s="260"/>
    </row>
    <row r="3533" spans="1:9" s="222" customFormat="1">
      <c r="A3533" s="258"/>
      <c r="B3533" s="261"/>
      <c r="C3533" s="259"/>
      <c r="D3533" s="259"/>
      <c r="E3533" s="259"/>
      <c r="F3533" s="260"/>
      <c r="G3533" s="260"/>
      <c r="H3533" s="262"/>
      <c r="I3533" s="260"/>
    </row>
    <row r="3534" spans="1:9" s="222" customFormat="1">
      <c r="A3534" s="258"/>
      <c r="B3534" s="261"/>
      <c r="C3534" s="259"/>
      <c r="D3534" s="259"/>
      <c r="E3534" s="259"/>
      <c r="F3534" s="260"/>
      <c r="G3534" s="260"/>
      <c r="H3534" s="262"/>
      <c r="I3534" s="260"/>
    </row>
    <row r="3535" spans="1:9" s="222" customFormat="1">
      <c r="A3535" s="258"/>
      <c r="B3535" s="261"/>
      <c r="C3535" s="259"/>
      <c r="D3535" s="259"/>
      <c r="E3535" s="259"/>
      <c r="F3535" s="260"/>
      <c r="G3535" s="260"/>
      <c r="H3535" s="262"/>
      <c r="I3535" s="260"/>
    </row>
    <row r="3536" spans="1:9" s="222" customFormat="1">
      <c r="A3536" s="258"/>
      <c r="B3536" s="261"/>
      <c r="C3536" s="259"/>
      <c r="D3536" s="259"/>
      <c r="E3536" s="259"/>
      <c r="F3536" s="260"/>
      <c r="G3536" s="260"/>
      <c r="H3536" s="262"/>
      <c r="I3536" s="260"/>
    </row>
    <row r="3537" spans="1:9" s="222" customFormat="1">
      <c r="A3537" s="258"/>
      <c r="B3537" s="261"/>
      <c r="C3537" s="259"/>
      <c r="D3537" s="259"/>
      <c r="E3537" s="259"/>
      <c r="F3537" s="260"/>
      <c r="G3537" s="260"/>
      <c r="H3537" s="262"/>
      <c r="I3537" s="260"/>
    </row>
    <row r="3538" spans="1:9" s="222" customFormat="1">
      <c r="A3538" s="258"/>
      <c r="B3538" s="261"/>
      <c r="C3538" s="259"/>
      <c r="D3538" s="259"/>
      <c r="E3538" s="259"/>
      <c r="F3538" s="260"/>
      <c r="G3538" s="260"/>
      <c r="H3538" s="262"/>
      <c r="I3538" s="260"/>
    </row>
    <row r="3539" spans="1:9" s="222" customFormat="1">
      <c r="A3539" s="258"/>
      <c r="B3539" s="261"/>
      <c r="C3539" s="259"/>
      <c r="D3539" s="259"/>
      <c r="E3539" s="259"/>
      <c r="F3539" s="260"/>
      <c r="G3539" s="260"/>
      <c r="H3539" s="262"/>
      <c r="I3539" s="260"/>
    </row>
    <row r="3540" spans="1:9" s="222" customFormat="1">
      <c r="A3540" s="258"/>
      <c r="B3540" s="261"/>
      <c r="C3540" s="259"/>
      <c r="D3540" s="259"/>
      <c r="E3540" s="259"/>
      <c r="F3540" s="260"/>
      <c r="G3540" s="260"/>
      <c r="H3540" s="262"/>
      <c r="I3540" s="260"/>
    </row>
    <row r="3541" spans="1:9" s="222" customFormat="1">
      <c r="A3541" s="258"/>
      <c r="B3541" s="261"/>
      <c r="C3541" s="259"/>
      <c r="D3541" s="259"/>
      <c r="E3541" s="259"/>
      <c r="F3541" s="260"/>
      <c r="G3541" s="260"/>
      <c r="H3541" s="262"/>
      <c r="I3541" s="260"/>
    </row>
    <row r="3542" spans="1:9" s="222" customFormat="1">
      <c r="A3542" s="258"/>
      <c r="B3542" s="261"/>
      <c r="C3542" s="259"/>
      <c r="D3542" s="259"/>
      <c r="E3542" s="259"/>
      <c r="F3542" s="260"/>
      <c r="G3542" s="260"/>
      <c r="H3542" s="262"/>
      <c r="I3542" s="260"/>
    </row>
    <row r="3543" spans="1:9" s="222" customFormat="1">
      <c r="A3543" s="258"/>
      <c r="B3543" s="261"/>
      <c r="C3543" s="259"/>
      <c r="D3543" s="259"/>
      <c r="E3543" s="259"/>
      <c r="F3543" s="260"/>
      <c r="G3543" s="260"/>
      <c r="H3543" s="262"/>
      <c r="I3543" s="260"/>
    </row>
    <row r="3544" spans="1:9" s="222" customFormat="1">
      <c r="A3544" s="258"/>
      <c r="B3544" s="261"/>
      <c r="C3544" s="259"/>
      <c r="D3544" s="259"/>
      <c r="E3544" s="259"/>
      <c r="F3544" s="260"/>
      <c r="G3544" s="260"/>
      <c r="H3544" s="262"/>
      <c r="I3544" s="260"/>
    </row>
    <row r="3545" spans="1:9" s="222" customFormat="1">
      <c r="A3545" s="258"/>
      <c r="B3545" s="261"/>
      <c r="C3545" s="259"/>
      <c r="D3545" s="259"/>
      <c r="E3545" s="259"/>
      <c r="F3545" s="260"/>
      <c r="G3545" s="260"/>
      <c r="H3545" s="262"/>
      <c r="I3545" s="260"/>
    </row>
    <row r="3546" spans="1:9" s="222" customFormat="1">
      <c r="A3546" s="258"/>
      <c r="B3546" s="261"/>
      <c r="C3546" s="259"/>
      <c r="D3546" s="259"/>
      <c r="E3546" s="259"/>
      <c r="F3546" s="260"/>
      <c r="G3546" s="260"/>
      <c r="H3546" s="262"/>
      <c r="I3546" s="260"/>
    </row>
    <row r="3547" spans="1:9" s="222" customFormat="1">
      <c r="A3547" s="258"/>
      <c r="B3547" s="261"/>
      <c r="C3547" s="259"/>
      <c r="D3547" s="259"/>
      <c r="E3547" s="259"/>
      <c r="F3547" s="260"/>
      <c r="G3547" s="260"/>
      <c r="H3547" s="262"/>
      <c r="I3547" s="260"/>
    </row>
    <row r="3548" spans="1:9" s="222" customFormat="1">
      <c r="A3548" s="258"/>
      <c r="B3548" s="261"/>
      <c r="C3548" s="259"/>
      <c r="D3548" s="259"/>
      <c r="E3548" s="259"/>
      <c r="F3548" s="260"/>
      <c r="G3548" s="260"/>
      <c r="H3548" s="262"/>
      <c r="I3548" s="260"/>
    </row>
    <row r="3549" spans="1:9" s="222" customFormat="1">
      <c r="A3549" s="258"/>
      <c r="B3549" s="261"/>
      <c r="C3549" s="259"/>
      <c r="D3549" s="259"/>
      <c r="E3549" s="259"/>
      <c r="F3549" s="260"/>
      <c r="G3549" s="260"/>
      <c r="H3549" s="262"/>
      <c r="I3549" s="260"/>
    </row>
    <row r="3550" spans="1:9" s="222" customFormat="1">
      <c r="A3550" s="258"/>
      <c r="B3550" s="261"/>
      <c r="C3550" s="259"/>
      <c r="D3550" s="259"/>
      <c r="E3550" s="259"/>
      <c r="F3550" s="260"/>
      <c r="G3550" s="260"/>
      <c r="H3550" s="262"/>
      <c r="I3550" s="260"/>
    </row>
    <row r="3551" spans="1:9" s="222" customFormat="1">
      <c r="A3551" s="258"/>
      <c r="B3551" s="261"/>
      <c r="C3551" s="259"/>
      <c r="D3551" s="259"/>
      <c r="E3551" s="259"/>
      <c r="F3551" s="260"/>
      <c r="G3551" s="260"/>
      <c r="H3551" s="262"/>
      <c r="I3551" s="260"/>
    </row>
    <row r="3552" spans="1:9" s="222" customFormat="1">
      <c r="A3552" s="258"/>
      <c r="B3552" s="261"/>
      <c r="C3552" s="259"/>
      <c r="D3552" s="259"/>
      <c r="E3552" s="259"/>
      <c r="F3552" s="260"/>
      <c r="G3552" s="260"/>
      <c r="H3552" s="262"/>
      <c r="I3552" s="260"/>
    </row>
    <row r="3553" spans="1:9" s="222" customFormat="1">
      <c r="A3553" s="258"/>
      <c r="B3553" s="261"/>
      <c r="C3553" s="259"/>
      <c r="D3553" s="259"/>
      <c r="E3553" s="259"/>
      <c r="F3553" s="260"/>
      <c r="G3553" s="260"/>
      <c r="H3553" s="262"/>
      <c r="I3553" s="260"/>
    </row>
    <row r="3554" spans="1:9" s="222" customFormat="1">
      <c r="A3554" s="258"/>
      <c r="B3554" s="261"/>
      <c r="C3554" s="259"/>
      <c r="D3554" s="259"/>
      <c r="E3554" s="259"/>
      <c r="F3554" s="260"/>
      <c r="G3554" s="260"/>
      <c r="H3554" s="262"/>
      <c r="I3554" s="260"/>
    </row>
    <row r="3555" spans="1:9" s="222" customFormat="1">
      <c r="A3555" s="258"/>
      <c r="B3555" s="261"/>
      <c r="C3555" s="259"/>
      <c r="D3555" s="259"/>
      <c r="E3555" s="259"/>
      <c r="F3555" s="260"/>
      <c r="G3555" s="260"/>
      <c r="H3555" s="262"/>
      <c r="I3555" s="260"/>
    </row>
    <row r="3556" spans="1:9" s="222" customFormat="1">
      <c r="A3556" s="258"/>
      <c r="B3556" s="261"/>
      <c r="C3556" s="259"/>
      <c r="D3556" s="259"/>
      <c r="E3556" s="259"/>
      <c r="F3556" s="260"/>
      <c r="G3556" s="260"/>
      <c r="H3556" s="262"/>
      <c r="I3556" s="260"/>
    </row>
    <row r="3557" spans="1:9" s="222" customFormat="1">
      <c r="A3557" s="258"/>
      <c r="B3557" s="261"/>
      <c r="C3557" s="259"/>
      <c r="D3557" s="259"/>
      <c r="E3557" s="259"/>
      <c r="F3557" s="260"/>
      <c r="G3557" s="260"/>
      <c r="H3557" s="262"/>
      <c r="I3557" s="260"/>
    </row>
    <row r="3558" spans="1:9" s="222" customFormat="1">
      <c r="A3558" s="258"/>
      <c r="B3558" s="261"/>
      <c r="C3558" s="259"/>
      <c r="D3558" s="259"/>
      <c r="E3558" s="259"/>
      <c r="F3558" s="260"/>
      <c r="G3558" s="260"/>
      <c r="H3558" s="262"/>
      <c r="I3558" s="260"/>
    </row>
    <row r="3559" spans="1:9" s="222" customFormat="1">
      <c r="A3559" s="258"/>
      <c r="B3559" s="261"/>
      <c r="C3559" s="259"/>
      <c r="D3559" s="259"/>
      <c r="E3559" s="259"/>
      <c r="F3559" s="260"/>
      <c r="G3559" s="260"/>
      <c r="H3559" s="262"/>
      <c r="I3559" s="260"/>
    </row>
    <row r="3560" spans="1:9" s="222" customFormat="1">
      <c r="A3560" s="258"/>
      <c r="B3560" s="261"/>
      <c r="C3560" s="259"/>
      <c r="D3560" s="259"/>
      <c r="E3560" s="259"/>
      <c r="F3560" s="260"/>
      <c r="G3560" s="260"/>
      <c r="H3560" s="262"/>
      <c r="I3560" s="260"/>
    </row>
    <row r="3561" spans="1:9" s="222" customFormat="1">
      <c r="A3561" s="258"/>
      <c r="B3561" s="261"/>
      <c r="C3561" s="259"/>
      <c r="D3561" s="259"/>
      <c r="E3561" s="259"/>
      <c r="F3561" s="260"/>
      <c r="G3561" s="260"/>
      <c r="H3561" s="262"/>
      <c r="I3561" s="260"/>
    </row>
    <row r="3562" spans="1:9" s="222" customFormat="1">
      <c r="A3562" s="258"/>
      <c r="B3562" s="261"/>
      <c r="C3562" s="259"/>
      <c r="D3562" s="259"/>
      <c r="E3562" s="259"/>
      <c r="F3562" s="260"/>
      <c r="G3562" s="260"/>
      <c r="H3562" s="262"/>
      <c r="I3562" s="260"/>
    </row>
    <row r="3563" spans="1:9" s="222" customFormat="1">
      <c r="A3563" s="258"/>
      <c r="B3563" s="261"/>
      <c r="C3563" s="259"/>
      <c r="D3563" s="259"/>
      <c r="E3563" s="259"/>
      <c r="F3563" s="260"/>
      <c r="G3563" s="260"/>
      <c r="H3563" s="262"/>
      <c r="I3563" s="260"/>
    </row>
    <row r="3564" spans="1:9" s="222" customFormat="1">
      <c r="A3564" s="258"/>
      <c r="B3564" s="261"/>
      <c r="C3564" s="259"/>
      <c r="D3564" s="259"/>
      <c r="E3564" s="259"/>
      <c r="F3564" s="260"/>
      <c r="G3564" s="260"/>
      <c r="H3564" s="262"/>
      <c r="I3564" s="260"/>
    </row>
    <row r="3565" spans="1:9" s="222" customFormat="1">
      <c r="A3565" s="258"/>
      <c r="B3565" s="261"/>
      <c r="C3565" s="259"/>
      <c r="D3565" s="259"/>
      <c r="E3565" s="259"/>
      <c r="F3565" s="260"/>
      <c r="G3565" s="260"/>
      <c r="H3565" s="262"/>
      <c r="I3565" s="260"/>
    </row>
    <row r="3566" spans="1:9" s="222" customFormat="1">
      <c r="A3566" s="258"/>
      <c r="B3566" s="261"/>
      <c r="C3566" s="259"/>
      <c r="D3566" s="259"/>
      <c r="E3566" s="259"/>
      <c r="F3566" s="260"/>
      <c r="G3566" s="260"/>
      <c r="H3566" s="262"/>
      <c r="I3566" s="260"/>
    </row>
    <row r="3567" spans="1:9" s="222" customFormat="1">
      <c r="A3567" s="258"/>
      <c r="B3567" s="261"/>
      <c r="C3567" s="259"/>
      <c r="D3567" s="259"/>
      <c r="E3567" s="259"/>
      <c r="F3567" s="260"/>
      <c r="G3567" s="260"/>
      <c r="H3567" s="262"/>
      <c r="I3567" s="260"/>
    </row>
    <row r="3568" spans="1:9" s="222" customFormat="1">
      <c r="A3568" s="258"/>
      <c r="B3568" s="261"/>
      <c r="C3568" s="259"/>
      <c r="D3568" s="259"/>
      <c r="E3568" s="259"/>
      <c r="F3568" s="260"/>
      <c r="G3568" s="260"/>
      <c r="H3568" s="262"/>
      <c r="I3568" s="260"/>
    </row>
    <row r="3569" spans="1:9" s="222" customFormat="1">
      <c r="A3569" s="258"/>
      <c r="B3569" s="261"/>
      <c r="C3569" s="259"/>
      <c r="D3569" s="259"/>
      <c r="E3569" s="259"/>
      <c r="F3569" s="260"/>
      <c r="G3569" s="260"/>
      <c r="H3569" s="262"/>
      <c r="I3569" s="260"/>
    </row>
    <row r="3570" spans="1:9" s="222" customFormat="1">
      <c r="A3570" s="258"/>
      <c r="B3570" s="261"/>
      <c r="C3570" s="259"/>
      <c r="D3570" s="259"/>
      <c r="E3570" s="259"/>
      <c r="F3570" s="260"/>
      <c r="G3570" s="260"/>
      <c r="H3570" s="262"/>
      <c r="I3570" s="260"/>
    </row>
    <row r="3571" spans="1:9" s="222" customFormat="1">
      <c r="A3571" s="258"/>
      <c r="B3571" s="261"/>
      <c r="C3571" s="259"/>
      <c r="D3571" s="259"/>
      <c r="E3571" s="259"/>
      <c r="F3571" s="260"/>
      <c r="G3571" s="260"/>
      <c r="H3571" s="262"/>
      <c r="I3571" s="260"/>
    </row>
    <row r="3572" spans="1:9" s="222" customFormat="1">
      <c r="A3572" s="258"/>
      <c r="B3572" s="261"/>
      <c r="C3572" s="259"/>
      <c r="D3572" s="259"/>
      <c r="E3572" s="259"/>
      <c r="F3572" s="260"/>
      <c r="G3572" s="260"/>
      <c r="H3572" s="262"/>
      <c r="I3572" s="260"/>
    </row>
    <row r="3573" spans="1:9" s="222" customFormat="1">
      <c r="A3573" s="258"/>
      <c r="B3573" s="261"/>
      <c r="C3573" s="259"/>
      <c r="D3573" s="259"/>
      <c r="E3573" s="259"/>
      <c r="F3573" s="260"/>
      <c r="G3573" s="260"/>
      <c r="H3573" s="262"/>
      <c r="I3573" s="260"/>
    </row>
    <row r="3574" spans="1:9" s="222" customFormat="1">
      <c r="A3574" s="258"/>
      <c r="B3574" s="261"/>
      <c r="C3574" s="259"/>
      <c r="D3574" s="259"/>
      <c r="E3574" s="259"/>
      <c r="F3574" s="260"/>
      <c r="G3574" s="260"/>
      <c r="H3574" s="262"/>
      <c r="I3574" s="260"/>
    </row>
    <row r="3575" spans="1:9" s="222" customFormat="1">
      <c r="A3575" s="258"/>
      <c r="B3575" s="261"/>
      <c r="C3575" s="259"/>
      <c r="D3575" s="259"/>
      <c r="E3575" s="259"/>
      <c r="F3575" s="260"/>
      <c r="G3575" s="260"/>
      <c r="H3575" s="262"/>
      <c r="I3575" s="260"/>
    </row>
    <row r="3576" spans="1:9" s="222" customFormat="1">
      <c r="A3576" s="258"/>
      <c r="B3576" s="261"/>
      <c r="C3576" s="259"/>
      <c r="D3576" s="259"/>
      <c r="E3576" s="259"/>
      <c r="F3576" s="260"/>
      <c r="G3576" s="260"/>
      <c r="H3576" s="262"/>
      <c r="I3576" s="260"/>
    </row>
    <row r="3577" spans="1:9" s="222" customFormat="1">
      <c r="A3577" s="258"/>
      <c r="B3577" s="261"/>
      <c r="C3577" s="259"/>
      <c r="D3577" s="259"/>
      <c r="E3577" s="259"/>
      <c r="F3577" s="260"/>
      <c r="G3577" s="260"/>
      <c r="H3577" s="262"/>
      <c r="I3577" s="260"/>
    </row>
    <row r="3578" spans="1:9" s="222" customFormat="1">
      <c r="A3578" s="258"/>
      <c r="B3578" s="261"/>
      <c r="C3578" s="259"/>
      <c r="D3578" s="259"/>
      <c r="E3578" s="259"/>
      <c r="F3578" s="260"/>
      <c r="G3578" s="260"/>
      <c r="H3578" s="262"/>
      <c r="I3578" s="260"/>
    </row>
    <row r="3579" spans="1:9" s="222" customFormat="1">
      <c r="A3579" s="258"/>
      <c r="B3579" s="261"/>
      <c r="C3579" s="259"/>
      <c r="D3579" s="259"/>
      <c r="E3579" s="259"/>
      <c r="F3579" s="260"/>
      <c r="G3579" s="260"/>
      <c r="H3579" s="262"/>
      <c r="I3579" s="260"/>
    </row>
    <row r="3580" spans="1:9" s="222" customFormat="1">
      <c r="A3580" s="258"/>
      <c r="B3580" s="261"/>
      <c r="C3580" s="259"/>
      <c r="D3580" s="259"/>
      <c r="E3580" s="259"/>
      <c r="F3580" s="260"/>
      <c r="G3580" s="260"/>
      <c r="H3580" s="262"/>
      <c r="I3580" s="260"/>
    </row>
    <row r="3581" spans="1:9" s="222" customFormat="1">
      <c r="A3581" s="258"/>
      <c r="B3581" s="261"/>
      <c r="C3581" s="259"/>
      <c r="D3581" s="259"/>
      <c r="E3581" s="259"/>
      <c r="F3581" s="260"/>
      <c r="G3581" s="260"/>
      <c r="H3581" s="262"/>
      <c r="I3581" s="260"/>
    </row>
    <row r="3582" spans="1:9" s="222" customFormat="1">
      <c r="A3582" s="258"/>
      <c r="B3582" s="261"/>
      <c r="C3582" s="259"/>
      <c r="D3582" s="259"/>
      <c r="E3582" s="259"/>
      <c r="F3582" s="260"/>
      <c r="G3582" s="260"/>
      <c r="H3582" s="262"/>
      <c r="I3582" s="260"/>
    </row>
    <row r="3583" spans="1:9" s="222" customFormat="1">
      <c r="A3583" s="258"/>
      <c r="B3583" s="261"/>
      <c r="C3583" s="259"/>
      <c r="D3583" s="259"/>
      <c r="E3583" s="259"/>
      <c r="F3583" s="260"/>
      <c r="G3583" s="260"/>
      <c r="H3583" s="262"/>
      <c r="I3583" s="260"/>
    </row>
    <row r="3584" spans="1:9" s="222" customFormat="1">
      <c r="A3584" s="258"/>
      <c r="B3584" s="261"/>
      <c r="C3584" s="259"/>
      <c r="D3584" s="259"/>
      <c r="E3584" s="259"/>
      <c r="F3584" s="260"/>
      <c r="G3584" s="260"/>
      <c r="H3584" s="262"/>
      <c r="I3584" s="260"/>
    </row>
    <row r="3585" spans="1:9" s="222" customFormat="1">
      <c r="A3585" s="258"/>
      <c r="B3585" s="261"/>
      <c r="C3585" s="259"/>
      <c r="D3585" s="259"/>
      <c r="E3585" s="259"/>
      <c r="F3585" s="260"/>
      <c r="G3585" s="260"/>
      <c r="H3585" s="262"/>
      <c r="I3585" s="260"/>
    </row>
    <row r="3586" spans="1:9" s="222" customFormat="1">
      <c r="A3586" s="258"/>
      <c r="B3586" s="261"/>
      <c r="C3586" s="259"/>
      <c r="D3586" s="259"/>
      <c r="E3586" s="259"/>
      <c r="F3586" s="260"/>
      <c r="G3586" s="260"/>
      <c r="H3586" s="262"/>
      <c r="I3586" s="260"/>
    </row>
    <row r="3587" spans="1:9" s="222" customFormat="1">
      <c r="A3587" s="258"/>
      <c r="B3587" s="261"/>
      <c r="C3587" s="259"/>
      <c r="D3587" s="259"/>
      <c r="E3587" s="259"/>
      <c r="F3587" s="260"/>
      <c r="G3587" s="260"/>
      <c r="H3587" s="262"/>
      <c r="I3587" s="260"/>
    </row>
    <row r="3588" spans="1:9" s="222" customFormat="1">
      <c r="A3588" s="258"/>
      <c r="B3588" s="261"/>
      <c r="C3588" s="259"/>
      <c r="D3588" s="259"/>
      <c r="E3588" s="259"/>
      <c r="F3588" s="260"/>
      <c r="G3588" s="260"/>
      <c r="H3588" s="262"/>
      <c r="I3588" s="260"/>
    </row>
    <row r="3589" spans="1:9" s="222" customFormat="1">
      <c r="A3589" s="258"/>
      <c r="B3589" s="261"/>
      <c r="C3589" s="259"/>
      <c r="D3589" s="259"/>
      <c r="E3589" s="259"/>
      <c r="F3589" s="260"/>
      <c r="G3589" s="260"/>
      <c r="H3589" s="262"/>
      <c r="I3589" s="260"/>
    </row>
    <row r="3590" spans="1:9" s="222" customFormat="1">
      <c r="A3590" s="258"/>
      <c r="B3590" s="261"/>
      <c r="C3590" s="259"/>
      <c r="D3590" s="259"/>
      <c r="E3590" s="259"/>
      <c r="F3590" s="260"/>
      <c r="G3590" s="260"/>
      <c r="H3590" s="262"/>
      <c r="I3590" s="260"/>
    </row>
    <row r="3591" spans="1:9" s="222" customFormat="1">
      <c r="A3591" s="258"/>
      <c r="B3591" s="261"/>
      <c r="C3591" s="259"/>
      <c r="D3591" s="259"/>
      <c r="E3591" s="259"/>
      <c r="F3591" s="260"/>
      <c r="G3591" s="260"/>
      <c r="H3591" s="262"/>
      <c r="I3591" s="260"/>
    </row>
    <row r="3592" spans="1:9" s="222" customFormat="1">
      <c r="A3592" s="258"/>
      <c r="B3592" s="261"/>
      <c r="C3592" s="259"/>
      <c r="D3592" s="259"/>
      <c r="E3592" s="259"/>
      <c r="F3592" s="260"/>
      <c r="G3592" s="260"/>
      <c r="H3592" s="262"/>
      <c r="I3592" s="260"/>
    </row>
    <row r="3593" spans="1:9" s="222" customFormat="1">
      <c r="A3593" s="258"/>
      <c r="B3593" s="261"/>
      <c r="C3593" s="259"/>
      <c r="D3593" s="259"/>
      <c r="E3593" s="259"/>
      <c r="F3593" s="260"/>
      <c r="G3593" s="260"/>
      <c r="H3593" s="262"/>
      <c r="I3593" s="260"/>
    </row>
    <row r="3594" spans="1:9" s="222" customFormat="1">
      <c r="A3594" s="258"/>
      <c r="B3594" s="261"/>
      <c r="C3594" s="259"/>
      <c r="D3594" s="259"/>
      <c r="E3594" s="259"/>
      <c r="F3594" s="260"/>
      <c r="G3594" s="260"/>
      <c r="H3594" s="262"/>
      <c r="I3594" s="260"/>
    </row>
    <row r="3595" spans="1:9" s="222" customFormat="1">
      <c r="A3595" s="258"/>
      <c r="B3595" s="261"/>
      <c r="C3595" s="259"/>
      <c r="D3595" s="259"/>
      <c r="E3595" s="259"/>
      <c r="F3595" s="260"/>
      <c r="G3595" s="260"/>
      <c r="H3595" s="262"/>
      <c r="I3595" s="260"/>
    </row>
    <row r="3596" spans="1:9" s="222" customFormat="1">
      <c r="A3596" s="258"/>
      <c r="B3596" s="261"/>
      <c r="C3596" s="259"/>
      <c r="D3596" s="259"/>
      <c r="E3596" s="259"/>
      <c r="F3596" s="260"/>
      <c r="G3596" s="260"/>
      <c r="H3596" s="262"/>
      <c r="I3596" s="260"/>
    </row>
    <row r="3597" spans="1:9" s="222" customFormat="1">
      <c r="A3597" s="258"/>
      <c r="B3597" s="261"/>
      <c r="C3597" s="259"/>
      <c r="D3597" s="259"/>
      <c r="E3597" s="259"/>
      <c r="F3597" s="260"/>
      <c r="G3597" s="260"/>
      <c r="H3597" s="262"/>
      <c r="I3597" s="260"/>
    </row>
    <row r="3598" spans="1:9" s="222" customFormat="1">
      <c r="A3598" s="258"/>
      <c r="B3598" s="261"/>
      <c r="C3598" s="259"/>
      <c r="D3598" s="259"/>
      <c r="E3598" s="259"/>
      <c r="F3598" s="260"/>
      <c r="G3598" s="260"/>
      <c r="H3598" s="262"/>
      <c r="I3598" s="260"/>
    </row>
    <row r="3599" spans="1:9" s="222" customFormat="1">
      <c r="A3599" s="258"/>
      <c r="B3599" s="261"/>
      <c r="C3599" s="259"/>
      <c r="D3599" s="259"/>
      <c r="E3599" s="259"/>
      <c r="F3599" s="260"/>
      <c r="G3599" s="260"/>
      <c r="H3599" s="262"/>
      <c r="I3599" s="260"/>
    </row>
    <row r="3600" spans="1:9" s="222" customFormat="1">
      <c r="A3600" s="258"/>
      <c r="B3600" s="261"/>
      <c r="C3600" s="259"/>
      <c r="D3600" s="259"/>
      <c r="E3600" s="259"/>
      <c r="F3600" s="260"/>
      <c r="G3600" s="260"/>
      <c r="H3600" s="262"/>
      <c r="I3600" s="260"/>
    </row>
    <row r="3601" spans="1:9" s="222" customFormat="1">
      <c r="A3601" s="258"/>
      <c r="B3601" s="261"/>
      <c r="C3601" s="259"/>
      <c r="D3601" s="259"/>
      <c r="E3601" s="259"/>
      <c r="F3601" s="260"/>
      <c r="G3601" s="260"/>
      <c r="H3601" s="262"/>
      <c r="I3601" s="260"/>
    </row>
    <row r="3602" spans="1:9" s="222" customFormat="1">
      <c r="A3602" s="258"/>
      <c r="B3602" s="261"/>
      <c r="C3602" s="259"/>
      <c r="D3602" s="259"/>
      <c r="E3602" s="259"/>
      <c r="F3602" s="260"/>
      <c r="G3602" s="260"/>
      <c r="H3602" s="262"/>
      <c r="I3602" s="260"/>
    </row>
    <row r="3603" spans="1:9" s="222" customFormat="1">
      <c r="A3603" s="258"/>
      <c r="B3603" s="261"/>
      <c r="C3603" s="259"/>
      <c r="D3603" s="259"/>
      <c r="E3603" s="259"/>
      <c r="F3603" s="260"/>
      <c r="G3603" s="260"/>
      <c r="H3603" s="262"/>
      <c r="I3603" s="260"/>
    </row>
    <row r="3604" spans="1:9" s="222" customFormat="1">
      <c r="A3604" s="258"/>
      <c r="B3604" s="261"/>
      <c r="C3604" s="259"/>
      <c r="D3604" s="259"/>
      <c r="E3604" s="259"/>
      <c r="F3604" s="260"/>
      <c r="G3604" s="260"/>
      <c r="H3604" s="262"/>
      <c r="I3604" s="260"/>
    </row>
    <row r="3605" spans="1:9" s="222" customFormat="1">
      <c r="A3605" s="258"/>
      <c r="B3605" s="261"/>
      <c r="C3605" s="259"/>
      <c r="D3605" s="259"/>
      <c r="E3605" s="259"/>
      <c r="F3605" s="260"/>
      <c r="G3605" s="260"/>
      <c r="H3605" s="262"/>
      <c r="I3605" s="260"/>
    </row>
    <row r="3606" spans="1:9" s="222" customFormat="1">
      <c r="A3606" s="258"/>
      <c r="B3606" s="261"/>
      <c r="C3606" s="259"/>
      <c r="D3606" s="259"/>
      <c r="E3606" s="259"/>
      <c r="F3606" s="260"/>
      <c r="G3606" s="260"/>
      <c r="H3606" s="262"/>
      <c r="I3606" s="260"/>
    </row>
    <row r="3607" spans="1:9" s="222" customFormat="1">
      <c r="A3607" s="258"/>
      <c r="B3607" s="261"/>
      <c r="C3607" s="259"/>
      <c r="D3607" s="259"/>
      <c r="E3607" s="259"/>
      <c r="F3607" s="260"/>
      <c r="G3607" s="260"/>
      <c r="H3607" s="262"/>
      <c r="I3607" s="260"/>
    </row>
    <row r="3608" spans="1:9" s="222" customFormat="1">
      <c r="A3608" s="258"/>
      <c r="B3608" s="261"/>
      <c r="C3608" s="259"/>
      <c r="D3608" s="259"/>
      <c r="E3608" s="259"/>
      <c r="F3608" s="260"/>
      <c r="G3608" s="260"/>
      <c r="H3608" s="262"/>
      <c r="I3608" s="260"/>
    </row>
    <row r="3609" spans="1:9" s="222" customFormat="1">
      <c r="A3609" s="258"/>
      <c r="B3609" s="261"/>
      <c r="C3609" s="259"/>
      <c r="D3609" s="259"/>
      <c r="E3609" s="259"/>
      <c r="F3609" s="260"/>
      <c r="G3609" s="260"/>
      <c r="H3609" s="262"/>
      <c r="I3609" s="260"/>
    </row>
    <row r="3610" spans="1:9" s="222" customFormat="1">
      <c r="A3610" s="258"/>
      <c r="B3610" s="261"/>
      <c r="C3610" s="259"/>
      <c r="D3610" s="259"/>
      <c r="E3610" s="259"/>
      <c r="F3610" s="260"/>
      <c r="G3610" s="260"/>
      <c r="H3610" s="262"/>
      <c r="I3610" s="260"/>
    </row>
    <row r="3611" spans="1:9" s="222" customFormat="1">
      <c r="A3611" s="258"/>
      <c r="B3611" s="261"/>
      <c r="C3611" s="259"/>
      <c r="D3611" s="259"/>
      <c r="E3611" s="259"/>
      <c r="F3611" s="260"/>
      <c r="G3611" s="260"/>
      <c r="H3611" s="262"/>
      <c r="I3611" s="260"/>
    </row>
    <row r="3612" spans="1:9" s="222" customFormat="1">
      <c r="A3612" s="258"/>
      <c r="B3612" s="261"/>
      <c r="C3612" s="259"/>
      <c r="D3612" s="259"/>
      <c r="E3612" s="259"/>
      <c r="F3612" s="260"/>
      <c r="G3612" s="260"/>
      <c r="H3612" s="262"/>
      <c r="I3612" s="260"/>
    </row>
    <row r="3613" spans="1:9" s="222" customFormat="1">
      <c r="A3613" s="258"/>
      <c r="B3613" s="261"/>
      <c r="C3613" s="259"/>
      <c r="D3613" s="259"/>
      <c r="E3613" s="259"/>
      <c r="F3613" s="260"/>
      <c r="G3613" s="260"/>
      <c r="H3613" s="262"/>
      <c r="I3613" s="260"/>
    </row>
    <row r="3614" spans="1:9" s="222" customFormat="1">
      <c r="A3614" s="258"/>
      <c r="B3614" s="261"/>
      <c r="C3614" s="259"/>
      <c r="D3614" s="259"/>
      <c r="E3614" s="259"/>
      <c r="F3614" s="260"/>
      <c r="G3614" s="260"/>
      <c r="H3614" s="262"/>
      <c r="I3614" s="260"/>
    </row>
    <row r="3615" spans="1:9" s="222" customFormat="1">
      <c r="A3615" s="258"/>
      <c r="B3615" s="261"/>
      <c r="C3615" s="259"/>
      <c r="D3615" s="259"/>
      <c r="E3615" s="259"/>
      <c r="F3615" s="260"/>
      <c r="G3615" s="260"/>
      <c r="H3615" s="262"/>
      <c r="I3615" s="260"/>
    </row>
    <row r="3616" spans="1:9" s="222" customFormat="1">
      <c r="A3616" s="258"/>
      <c r="B3616" s="261"/>
      <c r="C3616" s="259"/>
      <c r="D3616" s="259"/>
      <c r="E3616" s="259"/>
      <c r="F3616" s="260"/>
      <c r="G3616" s="260"/>
      <c r="H3616" s="262"/>
      <c r="I3616" s="260"/>
    </row>
    <row r="3617" spans="1:9" s="222" customFormat="1">
      <c r="A3617" s="258"/>
      <c r="B3617" s="261"/>
      <c r="C3617" s="259"/>
      <c r="D3617" s="259"/>
      <c r="E3617" s="259"/>
      <c r="F3617" s="260"/>
      <c r="G3617" s="260"/>
      <c r="H3617" s="262"/>
      <c r="I3617" s="260"/>
    </row>
    <row r="3618" spans="1:9" s="222" customFormat="1">
      <c r="A3618" s="258"/>
      <c r="B3618" s="261"/>
      <c r="C3618" s="259"/>
      <c r="D3618" s="259"/>
      <c r="E3618" s="259"/>
      <c r="F3618" s="260"/>
      <c r="G3618" s="260"/>
      <c r="H3618" s="262"/>
      <c r="I3618" s="260"/>
    </row>
    <row r="3619" spans="1:9" s="222" customFormat="1">
      <c r="A3619" s="258"/>
      <c r="B3619" s="261"/>
      <c r="C3619" s="259"/>
      <c r="D3619" s="259"/>
      <c r="E3619" s="259"/>
      <c r="F3619" s="260"/>
      <c r="G3619" s="260"/>
      <c r="H3619" s="262"/>
      <c r="I3619" s="260"/>
    </row>
    <row r="3620" spans="1:9" s="222" customFormat="1">
      <c r="A3620" s="258"/>
      <c r="B3620" s="261"/>
      <c r="C3620" s="259"/>
      <c r="D3620" s="259"/>
      <c r="E3620" s="259"/>
      <c r="F3620" s="260"/>
      <c r="G3620" s="260"/>
      <c r="H3620" s="262"/>
      <c r="I3620" s="260"/>
    </row>
    <row r="3621" spans="1:9" s="222" customFormat="1">
      <c r="A3621" s="258"/>
      <c r="B3621" s="261"/>
      <c r="C3621" s="259"/>
      <c r="D3621" s="259"/>
      <c r="E3621" s="259"/>
      <c r="F3621" s="260"/>
      <c r="G3621" s="260"/>
      <c r="H3621" s="262"/>
      <c r="I3621" s="260"/>
    </row>
    <row r="3622" spans="1:9" s="222" customFormat="1">
      <c r="A3622" s="258"/>
      <c r="B3622" s="261"/>
      <c r="C3622" s="259"/>
      <c r="D3622" s="259"/>
      <c r="E3622" s="259"/>
      <c r="F3622" s="260"/>
      <c r="G3622" s="260"/>
      <c r="H3622" s="262"/>
      <c r="I3622" s="260"/>
    </row>
    <row r="3623" spans="1:9" s="222" customFormat="1">
      <c r="A3623" s="258"/>
      <c r="B3623" s="261"/>
      <c r="C3623" s="259"/>
      <c r="D3623" s="259"/>
      <c r="E3623" s="259"/>
      <c r="F3623" s="260"/>
      <c r="G3623" s="260"/>
      <c r="H3623" s="262"/>
      <c r="I3623" s="260"/>
    </row>
    <row r="3624" spans="1:9" s="222" customFormat="1">
      <c r="A3624" s="258"/>
      <c r="B3624" s="261"/>
      <c r="C3624" s="259"/>
      <c r="D3624" s="259"/>
      <c r="E3624" s="259"/>
      <c r="F3624" s="260"/>
      <c r="G3624" s="260"/>
      <c r="H3624" s="262"/>
      <c r="I3624" s="260"/>
    </row>
    <row r="3625" spans="1:9" s="222" customFormat="1">
      <c r="A3625" s="258"/>
      <c r="B3625" s="261"/>
      <c r="C3625" s="259"/>
      <c r="D3625" s="259"/>
      <c r="E3625" s="259"/>
      <c r="F3625" s="260"/>
      <c r="G3625" s="260"/>
      <c r="H3625" s="262"/>
      <c r="I3625" s="260"/>
    </row>
    <row r="3626" spans="1:9" s="222" customFormat="1">
      <c r="A3626" s="258"/>
      <c r="B3626" s="261"/>
      <c r="C3626" s="259"/>
      <c r="D3626" s="259"/>
      <c r="E3626" s="259"/>
      <c r="F3626" s="260"/>
      <c r="G3626" s="260"/>
      <c r="H3626" s="262"/>
      <c r="I3626" s="260"/>
    </row>
    <row r="3627" spans="1:9" s="222" customFormat="1">
      <c r="A3627" s="258"/>
      <c r="B3627" s="261"/>
      <c r="C3627" s="259"/>
      <c r="D3627" s="259"/>
      <c r="E3627" s="259"/>
      <c r="F3627" s="260"/>
      <c r="G3627" s="260"/>
      <c r="H3627" s="262"/>
      <c r="I3627" s="260"/>
    </row>
    <row r="3628" spans="1:9" s="222" customFormat="1">
      <c r="A3628" s="258"/>
      <c r="B3628" s="261"/>
      <c r="C3628" s="259"/>
      <c r="D3628" s="259"/>
      <c r="E3628" s="259"/>
      <c r="F3628" s="260"/>
      <c r="G3628" s="260"/>
      <c r="H3628" s="262"/>
      <c r="I3628" s="260"/>
    </row>
    <row r="3629" spans="1:9" s="222" customFormat="1">
      <c r="A3629" s="258"/>
      <c r="B3629" s="261"/>
      <c r="C3629" s="259"/>
      <c r="D3629" s="259"/>
      <c r="E3629" s="259"/>
      <c r="F3629" s="260"/>
      <c r="G3629" s="260"/>
      <c r="H3629" s="262"/>
      <c r="I3629" s="260"/>
    </row>
    <row r="3630" spans="1:9" s="222" customFormat="1">
      <c r="A3630" s="258"/>
      <c r="B3630" s="261"/>
      <c r="C3630" s="259"/>
      <c r="D3630" s="259"/>
      <c r="E3630" s="259"/>
      <c r="F3630" s="260"/>
      <c r="G3630" s="260"/>
      <c r="H3630" s="262"/>
      <c r="I3630" s="260"/>
    </row>
    <row r="3631" spans="1:9" s="222" customFormat="1">
      <c r="A3631" s="258"/>
      <c r="B3631" s="261"/>
      <c r="C3631" s="259"/>
      <c r="D3631" s="259"/>
      <c r="E3631" s="259"/>
      <c r="F3631" s="260"/>
      <c r="G3631" s="260"/>
      <c r="H3631" s="262"/>
      <c r="I3631" s="260"/>
    </row>
    <row r="3632" spans="1:9" s="222" customFormat="1">
      <c r="A3632" s="258"/>
      <c r="B3632" s="261"/>
      <c r="C3632" s="259"/>
      <c r="D3632" s="259"/>
      <c r="E3632" s="259"/>
      <c r="F3632" s="260"/>
      <c r="G3632" s="260"/>
      <c r="H3632" s="262"/>
      <c r="I3632" s="260"/>
    </row>
    <row r="3633" spans="1:9" s="222" customFormat="1">
      <c r="A3633" s="258"/>
      <c r="B3633" s="261"/>
      <c r="C3633" s="259"/>
      <c r="D3633" s="259"/>
      <c r="E3633" s="259"/>
      <c r="F3633" s="260"/>
      <c r="G3633" s="260"/>
      <c r="H3633" s="262"/>
      <c r="I3633" s="260"/>
    </row>
    <row r="3634" spans="1:9" s="222" customFormat="1">
      <c r="A3634" s="258"/>
      <c r="B3634" s="261"/>
      <c r="C3634" s="259"/>
      <c r="D3634" s="259"/>
      <c r="E3634" s="259"/>
      <c r="F3634" s="260"/>
      <c r="G3634" s="260"/>
      <c r="H3634" s="262"/>
      <c r="I3634" s="260"/>
    </row>
    <row r="3635" spans="1:9" s="222" customFormat="1">
      <c r="A3635" s="258"/>
      <c r="B3635" s="261"/>
      <c r="C3635" s="259"/>
      <c r="D3635" s="259"/>
      <c r="E3635" s="259"/>
      <c r="F3635" s="260"/>
      <c r="G3635" s="260"/>
      <c r="H3635" s="262"/>
      <c r="I3635" s="260"/>
    </row>
    <row r="3636" spans="1:9" s="222" customFormat="1">
      <c r="A3636" s="258"/>
      <c r="B3636" s="261"/>
      <c r="C3636" s="259"/>
      <c r="D3636" s="259"/>
      <c r="E3636" s="259"/>
      <c r="F3636" s="260"/>
      <c r="G3636" s="260"/>
      <c r="H3636" s="262"/>
      <c r="I3636" s="260"/>
    </row>
    <row r="3637" spans="1:9" s="222" customFormat="1">
      <c r="A3637" s="258"/>
      <c r="B3637" s="261"/>
      <c r="C3637" s="259"/>
      <c r="D3637" s="259"/>
      <c r="E3637" s="259"/>
      <c r="F3637" s="260"/>
      <c r="G3637" s="260"/>
      <c r="H3637" s="262"/>
      <c r="I3637" s="260"/>
    </row>
    <row r="3638" spans="1:9" s="222" customFormat="1">
      <c r="A3638" s="258"/>
      <c r="B3638" s="261"/>
      <c r="C3638" s="259"/>
      <c r="D3638" s="259"/>
      <c r="E3638" s="259"/>
      <c r="F3638" s="260"/>
      <c r="G3638" s="260"/>
      <c r="H3638" s="262"/>
      <c r="I3638" s="260"/>
    </row>
    <row r="3639" spans="1:9" s="222" customFormat="1">
      <c r="A3639" s="258"/>
      <c r="B3639" s="261"/>
      <c r="C3639" s="259"/>
      <c r="D3639" s="259"/>
      <c r="E3639" s="259"/>
      <c r="F3639" s="260"/>
      <c r="G3639" s="260"/>
      <c r="H3639" s="262"/>
      <c r="I3639" s="260"/>
    </row>
    <row r="3640" spans="1:9" s="222" customFormat="1">
      <c r="A3640" s="258"/>
      <c r="B3640" s="261"/>
      <c r="C3640" s="259"/>
      <c r="D3640" s="259"/>
      <c r="E3640" s="259"/>
      <c r="F3640" s="260"/>
      <c r="G3640" s="260"/>
      <c r="H3640" s="262"/>
      <c r="I3640" s="260"/>
    </row>
    <row r="3641" spans="1:9" s="222" customFormat="1">
      <c r="A3641" s="258"/>
      <c r="B3641" s="261"/>
      <c r="C3641" s="259"/>
      <c r="D3641" s="259"/>
      <c r="E3641" s="259"/>
      <c r="F3641" s="260"/>
      <c r="G3641" s="260"/>
      <c r="H3641" s="262"/>
      <c r="I3641" s="260"/>
    </row>
    <row r="3642" spans="1:9" s="222" customFormat="1">
      <c r="A3642" s="258"/>
      <c r="B3642" s="261"/>
      <c r="C3642" s="259"/>
      <c r="D3642" s="259"/>
      <c r="E3642" s="259"/>
      <c r="F3642" s="260"/>
      <c r="G3642" s="260"/>
      <c r="H3642" s="262"/>
      <c r="I3642" s="260"/>
    </row>
    <row r="3643" spans="1:9" s="222" customFormat="1">
      <c r="A3643" s="258"/>
      <c r="B3643" s="261"/>
      <c r="C3643" s="259"/>
      <c r="D3643" s="259"/>
      <c r="E3643" s="259"/>
      <c r="F3643" s="260"/>
      <c r="G3643" s="260"/>
      <c r="H3643" s="262"/>
      <c r="I3643" s="260"/>
    </row>
    <row r="3644" spans="1:9" s="222" customFormat="1">
      <c r="A3644" s="258"/>
      <c r="B3644" s="261"/>
      <c r="C3644" s="259"/>
      <c r="D3644" s="259"/>
      <c r="E3644" s="259"/>
      <c r="F3644" s="260"/>
      <c r="G3644" s="260"/>
      <c r="H3644" s="262"/>
      <c r="I3644" s="260"/>
    </row>
    <row r="3645" spans="1:9" s="222" customFormat="1">
      <c r="A3645" s="258"/>
      <c r="B3645" s="261"/>
      <c r="C3645" s="259"/>
      <c r="D3645" s="259"/>
      <c r="E3645" s="259"/>
      <c r="F3645" s="260"/>
      <c r="G3645" s="260"/>
      <c r="H3645" s="262"/>
      <c r="I3645" s="260"/>
    </row>
    <row r="3646" spans="1:9" s="222" customFormat="1">
      <c r="A3646" s="258"/>
      <c r="B3646" s="261"/>
      <c r="C3646" s="259"/>
      <c r="D3646" s="259"/>
      <c r="E3646" s="259"/>
      <c r="F3646" s="260"/>
      <c r="G3646" s="260"/>
      <c r="H3646" s="262"/>
      <c r="I3646" s="260"/>
    </row>
    <row r="3647" spans="1:9" s="222" customFormat="1">
      <c r="A3647" s="258"/>
      <c r="B3647" s="261"/>
      <c r="C3647" s="259"/>
      <c r="D3647" s="259"/>
      <c r="E3647" s="259"/>
      <c r="F3647" s="260"/>
      <c r="G3647" s="260"/>
      <c r="H3647" s="262"/>
      <c r="I3647" s="260"/>
    </row>
    <row r="3648" spans="1:9" s="222" customFormat="1">
      <c r="A3648" s="258"/>
      <c r="B3648" s="261"/>
      <c r="C3648" s="259"/>
      <c r="D3648" s="259"/>
      <c r="E3648" s="259"/>
      <c r="F3648" s="260"/>
      <c r="G3648" s="260"/>
      <c r="H3648" s="262"/>
      <c r="I3648" s="260"/>
    </row>
    <row r="3649" spans="1:9" s="222" customFormat="1">
      <c r="A3649" s="258"/>
      <c r="B3649" s="261"/>
      <c r="C3649" s="259"/>
      <c r="D3649" s="259"/>
      <c r="E3649" s="259"/>
      <c r="F3649" s="260"/>
      <c r="G3649" s="260"/>
      <c r="H3649" s="262"/>
      <c r="I3649" s="260"/>
    </row>
    <row r="3650" spans="1:9" s="222" customFormat="1">
      <c r="A3650" s="258"/>
      <c r="B3650" s="261"/>
      <c r="C3650" s="259"/>
      <c r="D3650" s="259"/>
      <c r="E3650" s="259"/>
      <c r="F3650" s="260"/>
      <c r="G3650" s="260"/>
      <c r="H3650" s="262"/>
      <c r="I3650" s="260"/>
    </row>
    <row r="3651" spans="1:9" s="222" customFormat="1">
      <c r="A3651" s="258"/>
      <c r="B3651" s="261"/>
      <c r="C3651" s="259"/>
      <c r="D3651" s="259"/>
      <c r="E3651" s="259"/>
      <c r="F3651" s="260"/>
      <c r="G3651" s="260"/>
      <c r="H3651" s="262"/>
      <c r="I3651" s="260"/>
    </row>
    <row r="3652" spans="1:9" s="222" customFormat="1">
      <c r="A3652" s="258"/>
      <c r="B3652" s="261"/>
      <c r="C3652" s="259"/>
      <c r="D3652" s="259"/>
      <c r="E3652" s="259"/>
      <c r="F3652" s="260"/>
      <c r="G3652" s="260"/>
      <c r="H3652" s="262"/>
      <c r="I3652" s="260"/>
    </row>
    <row r="3653" spans="1:9" s="222" customFormat="1">
      <c r="A3653" s="258"/>
      <c r="B3653" s="261"/>
      <c r="C3653" s="259"/>
      <c r="D3653" s="259"/>
      <c r="E3653" s="259"/>
      <c r="F3653" s="260"/>
      <c r="G3653" s="260"/>
      <c r="H3653" s="262"/>
      <c r="I3653" s="260"/>
    </row>
    <row r="3654" spans="1:9" s="222" customFormat="1">
      <c r="A3654" s="258"/>
      <c r="B3654" s="261"/>
      <c r="C3654" s="259"/>
      <c r="D3654" s="259"/>
      <c r="E3654" s="259"/>
      <c r="F3654" s="260"/>
      <c r="G3654" s="260"/>
      <c r="H3654" s="262"/>
      <c r="I3654" s="260"/>
    </row>
    <row r="3655" spans="1:9" s="222" customFormat="1">
      <c r="A3655" s="258"/>
      <c r="B3655" s="261"/>
      <c r="C3655" s="259"/>
      <c r="D3655" s="259"/>
      <c r="E3655" s="259"/>
      <c r="F3655" s="260"/>
      <c r="G3655" s="260"/>
      <c r="H3655" s="262"/>
      <c r="I3655" s="260"/>
    </row>
    <row r="3656" spans="1:9" s="222" customFormat="1">
      <c r="A3656" s="258"/>
      <c r="B3656" s="261"/>
      <c r="C3656" s="259"/>
      <c r="D3656" s="259"/>
      <c r="E3656" s="259"/>
      <c r="F3656" s="260"/>
      <c r="G3656" s="260"/>
      <c r="H3656" s="262"/>
      <c r="I3656" s="260"/>
    </row>
    <row r="3657" spans="1:9" s="222" customFormat="1">
      <c r="A3657" s="258"/>
      <c r="B3657" s="261"/>
      <c r="C3657" s="259"/>
      <c r="D3657" s="259"/>
      <c r="E3657" s="259"/>
      <c r="F3657" s="260"/>
      <c r="G3657" s="260"/>
      <c r="H3657" s="262"/>
      <c r="I3657" s="260"/>
    </row>
    <row r="3658" spans="1:9" s="222" customFormat="1">
      <c r="A3658" s="258"/>
      <c r="B3658" s="261"/>
      <c r="C3658" s="259"/>
      <c r="D3658" s="259"/>
      <c r="E3658" s="259"/>
      <c r="F3658" s="260"/>
      <c r="G3658" s="260"/>
      <c r="H3658" s="262"/>
      <c r="I3658" s="260"/>
    </row>
    <row r="3659" spans="1:9" s="222" customFormat="1">
      <c r="A3659" s="258"/>
      <c r="B3659" s="261"/>
      <c r="C3659" s="259"/>
      <c r="D3659" s="259"/>
      <c r="E3659" s="259"/>
      <c r="F3659" s="260"/>
      <c r="G3659" s="260"/>
      <c r="H3659" s="262"/>
      <c r="I3659" s="260"/>
    </row>
    <row r="3660" spans="1:9" s="222" customFormat="1">
      <c r="A3660" s="258"/>
      <c r="B3660" s="261"/>
      <c r="C3660" s="259"/>
      <c r="D3660" s="259"/>
      <c r="E3660" s="259"/>
      <c r="F3660" s="260"/>
      <c r="G3660" s="260"/>
      <c r="H3660" s="262"/>
      <c r="I3660" s="260"/>
    </row>
    <row r="3661" spans="1:9" s="222" customFormat="1">
      <c r="A3661" s="258"/>
      <c r="B3661" s="261"/>
      <c r="C3661" s="259"/>
      <c r="D3661" s="259"/>
      <c r="E3661" s="259"/>
      <c r="F3661" s="260"/>
      <c r="G3661" s="260"/>
      <c r="H3661" s="262"/>
      <c r="I3661" s="260"/>
    </row>
    <row r="3662" spans="1:9" s="222" customFormat="1">
      <c r="A3662" s="258"/>
      <c r="B3662" s="261"/>
      <c r="C3662" s="259"/>
      <c r="D3662" s="259"/>
      <c r="E3662" s="259"/>
      <c r="F3662" s="260"/>
      <c r="G3662" s="260"/>
      <c r="H3662" s="262"/>
      <c r="I3662" s="260"/>
    </row>
    <row r="3663" spans="1:9" s="222" customFormat="1">
      <c r="A3663" s="258"/>
      <c r="B3663" s="261"/>
      <c r="C3663" s="259"/>
      <c r="D3663" s="259"/>
      <c r="E3663" s="259"/>
      <c r="F3663" s="260"/>
      <c r="G3663" s="260"/>
      <c r="H3663" s="262"/>
      <c r="I3663" s="260"/>
    </row>
    <row r="3664" spans="1:9" s="222" customFormat="1">
      <c r="A3664" s="258"/>
      <c r="B3664" s="261"/>
      <c r="C3664" s="259"/>
      <c r="D3664" s="259"/>
      <c r="E3664" s="259"/>
      <c r="F3664" s="260"/>
      <c r="G3664" s="260"/>
      <c r="H3664" s="262"/>
      <c r="I3664" s="260"/>
    </row>
    <row r="3665" spans="1:9" s="222" customFormat="1">
      <c r="A3665" s="258"/>
      <c r="B3665" s="261"/>
      <c r="C3665" s="259"/>
      <c r="D3665" s="259"/>
      <c r="E3665" s="259"/>
      <c r="F3665" s="260"/>
      <c r="G3665" s="260"/>
      <c r="H3665" s="262"/>
      <c r="I3665" s="260"/>
    </row>
    <row r="3666" spans="1:9" s="222" customFormat="1">
      <c r="A3666" s="258"/>
      <c r="B3666" s="261"/>
      <c r="C3666" s="259"/>
      <c r="D3666" s="259"/>
      <c r="E3666" s="259"/>
      <c r="F3666" s="260"/>
      <c r="G3666" s="260"/>
      <c r="H3666" s="262"/>
      <c r="I3666" s="260"/>
    </row>
    <row r="3667" spans="1:9" s="222" customFormat="1">
      <c r="A3667" s="258"/>
      <c r="B3667" s="261"/>
      <c r="C3667" s="259"/>
      <c r="D3667" s="259"/>
      <c r="E3667" s="259"/>
      <c r="F3667" s="260"/>
      <c r="G3667" s="260"/>
      <c r="H3667" s="262"/>
      <c r="I3667" s="260"/>
    </row>
    <row r="3668" spans="1:9" s="222" customFormat="1">
      <c r="A3668" s="258"/>
      <c r="B3668" s="261"/>
      <c r="C3668" s="259"/>
      <c r="D3668" s="259"/>
      <c r="E3668" s="259"/>
      <c r="F3668" s="260"/>
      <c r="G3668" s="260"/>
      <c r="H3668" s="262"/>
      <c r="I3668" s="260"/>
    </row>
    <row r="3669" spans="1:9" s="222" customFormat="1">
      <c r="A3669" s="258"/>
      <c r="B3669" s="261"/>
      <c r="C3669" s="259"/>
      <c r="D3669" s="259"/>
      <c r="E3669" s="259"/>
      <c r="F3669" s="260"/>
      <c r="G3669" s="260"/>
      <c r="H3669" s="262"/>
      <c r="I3669" s="260"/>
    </row>
    <row r="3670" spans="1:9" s="222" customFormat="1">
      <c r="A3670" s="258"/>
      <c r="B3670" s="261"/>
      <c r="C3670" s="259"/>
      <c r="D3670" s="259"/>
      <c r="E3670" s="259"/>
      <c r="F3670" s="260"/>
      <c r="G3670" s="260"/>
      <c r="H3670" s="262"/>
      <c r="I3670" s="260"/>
    </row>
    <row r="3671" spans="1:9" s="222" customFormat="1">
      <c r="A3671" s="258"/>
      <c r="B3671" s="261"/>
      <c r="C3671" s="259"/>
      <c r="D3671" s="259"/>
      <c r="E3671" s="259"/>
      <c r="F3671" s="260"/>
      <c r="G3671" s="260"/>
      <c r="H3671" s="262"/>
      <c r="I3671" s="260"/>
    </row>
    <row r="3672" spans="1:9" s="222" customFormat="1">
      <c r="A3672" s="258"/>
      <c r="B3672" s="261"/>
      <c r="C3672" s="259"/>
      <c r="D3672" s="259"/>
      <c r="E3672" s="259"/>
      <c r="F3672" s="260"/>
      <c r="G3672" s="260"/>
      <c r="H3672" s="262"/>
      <c r="I3672" s="260"/>
    </row>
    <row r="3673" spans="1:9" s="222" customFormat="1">
      <c r="A3673" s="258"/>
      <c r="B3673" s="261"/>
      <c r="C3673" s="259"/>
      <c r="D3673" s="259"/>
      <c r="E3673" s="259"/>
      <c r="F3673" s="260"/>
      <c r="G3673" s="260"/>
      <c r="H3673" s="262"/>
      <c r="I3673" s="260"/>
    </row>
    <row r="3674" spans="1:9" s="222" customFormat="1">
      <c r="A3674" s="258"/>
      <c r="B3674" s="261"/>
      <c r="C3674" s="259"/>
      <c r="D3674" s="259"/>
      <c r="E3674" s="259"/>
      <c r="F3674" s="260"/>
      <c r="G3674" s="260"/>
      <c r="H3674" s="262"/>
      <c r="I3674" s="260"/>
    </row>
    <row r="3675" spans="1:9" s="222" customFormat="1">
      <c r="A3675" s="258"/>
      <c r="B3675" s="261"/>
      <c r="C3675" s="259"/>
      <c r="D3675" s="259"/>
      <c r="E3675" s="259"/>
      <c r="F3675" s="260"/>
      <c r="G3675" s="260"/>
      <c r="H3675" s="262"/>
      <c r="I3675" s="260"/>
    </row>
    <row r="3676" spans="1:9" s="222" customFormat="1">
      <c r="A3676" s="258"/>
      <c r="B3676" s="261"/>
      <c r="C3676" s="259"/>
      <c r="D3676" s="259"/>
      <c r="E3676" s="259"/>
      <c r="F3676" s="260"/>
      <c r="G3676" s="260"/>
      <c r="H3676" s="262"/>
      <c r="I3676" s="260"/>
    </row>
    <row r="3677" spans="1:9" s="222" customFormat="1">
      <c r="A3677" s="258"/>
      <c r="B3677" s="261"/>
      <c r="C3677" s="259"/>
      <c r="D3677" s="259"/>
      <c r="E3677" s="259"/>
      <c r="F3677" s="260"/>
      <c r="G3677" s="260"/>
      <c r="H3677" s="262"/>
      <c r="I3677" s="260"/>
    </row>
    <row r="3678" spans="1:9" s="222" customFormat="1">
      <c r="A3678" s="258"/>
      <c r="B3678" s="261"/>
      <c r="C3678" s="259"/>
      <c r="D3678" s="259"/>
      <c r="E3678" s="259"/>
      <c r="F3678" s="260"/>
      <c r="G3678" s="260"/>
      <c r="H3678" s="262"/>
      <c r="I3678" s="260"/>
    </row>
    <row r="3679" spans="1:9" s="222" customFormat="1">
      <c r="A3679" s="258"/>
      <c r="B3679" s="261"/>
      <c r="C3679" s="259"/>
      <c r="D3679" s="259"/>
      <c r="E3679" s="259"/>
      <c r="F3679" s="260"/>
      <c r="G3679" s="260"/>
      <c r="H3679" s="262"/>
      <c r="I3679" s="260"/>
    </row>
    <row r="3680" spans="1:9" s="222" customFormat="1">
      <c r="A3680" s="258"/>
      <c r="B3680" s="261"/>
      <c r="C3680" s="259"/>
      <c r="D3680" s="259"/>
      <c r="E3680" s="259"/>
      <c r="F3680" s="260"/>
      <c r="G3680" s="260"/>
      <c r="H3680" s="262"/>
      <c r="I3680" s="260"/>
    </row>
    <row r="3681" spans="1:9" s="222" customFormat="1">
      <c r="A3681" s="258"/>
      <c r="B3681" s="261"/>
      <c r="C3681" s="259"/>
      <c r="D3681" s="259"/>
      <c r="E3681" s="259"/>
      <c r="F3681" s="260"/>
      <c r="G3681" s="260"/>
      <c r="H3681" s="262"/>
      <c r="I3681" s="260"/>
    </row>
    <row r="3682" spans="1:9" s="222" customFormat="1">
      <c r="A3682" s="258"/>
      <c r="B3682" s="261"/>
      <c r="C3682" s="259"/>
      <c r="D3682" s="259"/>
      <c r="E3682" s="259"/>
      <c r="F3682" s="260"/>
      <c r="G3682" s="260"/>
      <c r="H3682" s="262"/>
      <c r="I3682" s="260"/>
    </row>
    <row r="3683" spans="1:9" s="222" customFormat="1">
      <c r="A3683" s="258"/>
      <c r="B3683" s="261"/>
      <c r="C3683" s="259"/>
      <c r="D3683" s="259"/>
      <c r="E3683" s="259"/>
      <c r="F3683" s="260"/>
      <c r="G3683" s="260"/>
      <c r="H3683" s="262"/>
      <c r="I3683" s="260"/>
    </row>
    <row r="3684" spans="1:9" s="222" customFormat="1">
      <c r="A3684" s="258"/>
      <c r="B3684" s="261"/>
      <c r="C3684" s="259"/>
      <c r="D3684" s="259"/>
      <c r="E3684" s="259"/>
      <c r="F3684" s="260"/>
      <c r="G3684" s="260"/>
      <c r="H3684" s="262"/>
      <c r="I3684" s="260"/>
    </row>
    <row r="3685" spans="1:9" s="222" customFormat="1">
      <c r="A3685" s="258"/>
      <c r="B3685" s="261"/>
      <c r="C3685" s="259"/>
      <c r="D3685" s="259"/>
      <c r="E3685" s="259"/>
      <c r="F3685" s="260"/>
      <c r="G3685" s="260"/>
      <c r="H3685" s="262"/>
      <c r="I3685" s="260"/>
    </row>
  </sheetData>
  <mergeCells count="13">
    <mergeCell ref="B117:H117"/>
    <mergeCell ref="B118:H118"/>
    <mergeCell ref="A55:C55"/>
    <mergeCell ref="E58:H58"/>
    <mergeCell ref="B1:H1"/>
    <mergeCell ref="B3:H3"/>
    <mergeCell ref="B4:H4"/>
    <mergeCell ref="B111:F111"/>
    <mergeCell ref="D113:H113"/>
    <mergeCell ref="B115:H115"/>
    <mergeCell ref="B116:H116"/>
    <mergeCell ref="C80:H80"/>
    <mergeCell ref="A98:H98"/>
  </mergeCells>
  <conditionalFormatting sqref="D47">
    <cfRule type="containsBlanks" dxfId="84" priority="1" stopIfTrue="1">
      <formula>LEN(TRIM(D47))=0</formula>
    </cfRule>
  </conditionalFormatting>
  <conditionalFormatting sqref="I114:I65028 C114:E114 B102:B103 A26 J26:IM26 J28:IM28 A28 A30 J30:IM30 A110:A65028 A101:A103 B119:E65028 B115:B118 A5:A24 A50 A105:B109 A79:A88 A70 A57:B57 A54 J105:IM65028 J5:IM24 J70:IM70 J92:IM92 J79:IM88 J94:IM103 J77:IM77 J48:IM59">
    <cfRule type="cellIs" dxfId="83" priority="84" stopIfTrue="1" operator="equal">
      <formula>"Rabat &lt; 0!!!"</formula>
    </cfRule>
    <cfRule type="cellIs" dxfId="82" priority="85" stopIfTrue="1" operator="equal">
      <formula>0</formula>
    </cfRule>
  </conditionalFormatting>
  <conditionalFormatting sqref="I98:I100">
    <cfRule type="cellIs" dxfId="81" priority="82" stopIfTrue="1" operator="equal">
      <formula>"Rabat &lt; 0!!!"</formula>
    </cfRule>
    <cfRule type="cellIs" dxfId="80" priority="83" stopIfTrue="1" operator="equal">
      <formula>0</formula>
    </cfRule>
  </conditionalFormatting>
  <conditionalFormatting sqref="D9 D11 D13 D15 D17 D19 D21 D23">
    <cfRule type="containsBlanks" dxfId="79" priority="81" stopIfTrue="1">
      <formula>LEN(TRIM(D9))=0</formula>
    </cfRule>
  </conditionalFormatting>
  <conditionalFormatting sqref="J25:IM25 A25">
    <cfRule type="cellIs" dxfId="78" priority="79" stopIfTrue="1" operator="equal">
      <formula>"Rabat &lt; 0!!!"</formula>
    </cfRule>
    <cfRule type="cellIs" dxfId="77" priority="80" stopIfTrue="1" operator="equal">
      <formula>0</formula>
    </cfRule>
  </conditionalFormatting>
  <conditionalFormatting sqref="D25">
    <cfRule type="containsBlanks" dxfId="76" priority="78" stopIfTrue="1">
      <formula>LEN(TRIM(D25))=0</formula>
    </cfRule>
  </conditionalFormatting>
  <conditionalFormatting sqref="J27:IM27 A27">
    <cfRule type="cellIs" dxfId="75" priority="76" stopIfTrue="1" operator="equal">
      <formula>"Rabat &lt; 0!!!"</formula>
    </cfRule>
    <cfRule type="cellIs" dxfId="74" priority="77" stopIfTrue="1" operator="equal">
      <formula>0</formula>
    </cfRule>
  </conditionalFormatting>
  <conditionalFormatting sqref="D27">
    <cfRule type="containsBlanks" dxfId="73" priority="75" stopIfTrue="1">
      <formula>LEN(TRIM(D27))=0</formula>
    </cfRule>
  </conditionalFormatting>
  <conditionalFormatting sqref="J29:IM29 A29">
    <cfRule type="cellIs" dxfId="72" priority="73" stopIfTrue="1" operator="equal">
      <formula>"Rabat &lt; 0!!!"</formula>
    </cfRule>
    <cfRule type="cellIs" dxfId="71" priority="74" stopIfTrue="1" operator="equal">
      <formula>0</formula>
    </cfRule>
  </conditionalFormatting>
  <conditionalFormatting sqref="D29">
    <cfRule type="containsBlanks" dxfId="70" priority="72" stopIfTrue="1">
      <formula>LEN(TRIM(D29))=0</formula>
    </cfRule>
  </conditionalFormatting>
  <conditionalFormatting sqref="J31:IM32 A31:A32">
    <cfRule type="cellIs" dxfId="69" priority="70" stopIfTrue="1" operator="equal">
      <formula>"Rabat &lt; 0!!!"</formula>
    </cfRule>
    <cfRule type="cellIs" dxfId="68" priority="71" stopIfTrue="1" operator="equal">
      <formula>0</formula>
    </cfRule>
  </conditionalFormatting>
  <conditionalFormatting sqref="D31">
    <cfRule type="containsBlanks" dxfId="67" priority="69" stopIfTrue="1">
      <formula>LEN(TRIM(D31))=0</formula>
    </cfRule>
  </conditionalFormatting>
  <conditionalFormatting sqref="A92:A97">
    <cfRule type="cellIs" dxfId="66" priority="67" stopIfTrue="1" operator="equal">
      <formula>"Rabat &lt; 0!!!"</formula>
    </cfRule>
    <cfRule type="cellIs" dxfId="65" priority="68" stopIfTrue="1" operator="equal">
      <formula>0</formula>
    </cfRule>
  </conditionalFormatting>
  <conditionalFormatting sqref="J93:IM93">
    <cfRule type="cellIs" dxfId="64" priority="65" stopIfTrue="1" operator="equal">
      <formula>"Rabat &lt; 0!!!"</formula>
    </cfRule>
    <cfRule type="cellIs" dxfId="63" priority="66" stopIfTrue="1" operator="equal">
      <formula>0</formula>
    </cfRule>
  </conditionalFormatting>
  <conditionalFormatting sqref="D83">
    <cfRule type="containsBlanks" dxfId="62" priority="64" stopIfTrue="1">
      <formula>LEN(TRIM(D83))=0</formula>
    </cfRule>
  </conditionalFormatting>
  <conditionalFormatting sqref="D85 D87">
    <cfRule type="containsBlanks" dxfId="61" priority="63" stopIfTrue="1">
      <formula>LEN(TRIM(D85))=0</formula>
    </cfRule>
  </conditionalFormatting>
  <conditionalFormatting sqref="A91 J91:IM91">
    <cfRule type="cellIs" dxfId="60" priority="61" stopIfTrue="1" operator="equal">
      <formula>"Rabat &lt; 0!!!"</formula>
    </cfRule>
    <cfRule type="cellIs" dxfId="59" priority="62" stopIfTrue="1" operator="equal">
      <formula>0</formula>
    </cfRule>
  </conditionalFormatting>
  <conditionalFormatting sqref="D91">
    <cfRule type="containsBlanks" dxfId="58" priority="60" stopIfTrue="1">
      <formula>LEN(TRIM(D91))=0</formula>
    </cfRule>
  </conditionalFormatting>
  <conditionalFormatting sqref="A89:A90 J89:IM90">
    <cfRule type="cellIs" dxfId="57" priority="58" stopIfTrue="1" operator="equal">
      <formula>"Rabat &lt; 0!!!"</formula>
    </cfRule>
    <cfRule type="cellIs" dxfId="56" priority="59" stopIfTrue="1" operator="equal">
      <formula>0</formula>
    </cfRule>
  </conditionalFormatting>
  <conditionalFormatting sqref="D89">
    <cfRule type="containsBlanks" dxfId="55" priority="57" stopIfTrue="1">
      <formula>LEN(TRIM(D89))=0</formula>
    </cfRule>
  </conditionalFormatting>
  <conditionalFormatting sqref="J33:IM34 A33:A34 A36 J36:IM36 J38:IM38 A38 A40 J40:IM40">
    <cfRule type="cellIs" dxfId="54" priority="55" stopIfTrue="1" operator="equal">
      <formula>"Rabat &lt; 0!!!"</formula>
    </cfRule>
    <cfRule type="cellIs" dxfId="53" priority="56" stopIfTrue="1" operator="equal">
      <formula>0</formula>
    </cfRule>
  </conditionalFormatting>
  <conditionalFormatting sqref="D33">
    <cfRule type="containsBlanks" dxfId="52" priority="54" stopIfTrue="1">
      <formula>LEN(TRIM(D33))=0</formula>
    </cfRule>
  </conditionalFormatting>
  <conditionalFormatting sqref="A48 A52">
    <cfRule type="cellIs" dxfId="51" priority="52" stopIfTrue="1" operator="equal">
      <formula>"Rabat &lt; 0!!!"</formula>
    </cfRule>
    <cfRule type="cellIs" dxfId="50" priority="53" stopIfTrue="1" operator="equal">
      <formula>0</formula>
    </cfRule>
  </conditionalFormatting>
  <conditionalFormatting sqref="A49">
    <cfRule type="cellIs" dxfId="49" priority="50" stopIfTrue="1" operator="equal">
      <formula>"Rabat &lt; 0!!!"</formula>
    </cfRule>
    <cfRule type="cellIs" dxfId="48" priority="51" stopIfTrue="1" operator="equal">
      <formula>0</formula>
    </cfRule>
  </conditionalFormatting>
  <conditionalFormatting sqref="A51">
    <cfRule type="cellIs" dxfId="47" priority="48" stopIfTrue="1" operator="equal">
      <formula>"Rabat &lt; 0!!!"</formula>
    </cfRule>
    <cfRule type="cellIs" dxfId="46" priority="49" stopIfTrue="1" operator="equal">
      <formula>0</formula>
    </cfRule>
  </conditionalFormatting>
  <conditionalFormatting sqref="A53">
    <cfRule type="cellIs" dxfId="45" priority="46" stopIfTrue="1" operator="equal">
      <formula>"Rabat &lt; 0!!!"</formula>
    </cfRule>
    <cfRule type="cellIs" dxfId="44" priority="47" stopIfTrue="1" operator="equal">
      <formula>0</formula>
    </cfRule>
  </conditionalFormatting>
  <conditionalFormatting sqref="A35 J35:IM35">
    <cfRule type="cellIs" dxfId="43" priority="44" stopIfTrue="1" operator="equal">
      <formula>"Rabat &lt; 0!!!"</formula>
    </cfRule>
    <cfRule type="cellIs" dxfId="42" priority="45" stopIfTrue="1" operator="equal">
      <formula>0</formula>
    </cfRule>
  </conditionalFormatting>
  <conditionalFormatting sqref="D35">
    <cfRule type="containsBlanks" dxfId="41" priority="43" stopIfTrue="1">
      <formula>LEN(TRIM(D35))=0</formula>
    </cfRule>
  </conditionalFormatting>
  <conditionalFormatting sqref="A37 J37:IM37">
    <cfRule type="cellIs" dxfId="40" priority="41" stopIfTrue="1" operator="equal">
      <formula>"Rabat &lt; 0!!!"</formula>
    </cfRule>
    <cfRule type="cellIs" dxfId="39" priority="42" stopIfTrue="1" operator="equal">
      <formula>0</formula>
    </cfRule>
  </conditionalFormatting>
  <conditionalFormatting sqref="D37">
    <cfRule type="containsBlanks" dxfId="38" priority="40" stopIfTrue="1">
      <formula>LEN(TRIM(D37))=0</formula>
    </cfRule>
  </conditionalFormatting>
  <conditionalFormatting sqref="A39 J39:IM39">
    <cfRule type="cellIs" dxfId="37" priority="38" stopIfTrue="1" operator="equal">
      <formula>"Rabat &lt; 0!!!"</formula>
    </cfRule>
    <cfRule type="cellIs" dxfId="36" priority="39" stopIfTrue="1" operator="equal">
      <formula>0</formula>
    </cfRule>
  </conditionalFormatting>
  <conditionalFormatting sqref="D39">
    <cfRule type="containsBlanks" dxfId="35" priority="37" stopIfTrue="1">
      <formula>LEN(TRIM(D39))=0</formula>
    </cfRule>
  </conditionalFormatting>
  <conditionalFormatting sqref="A41:A42 J41:IM42 J44:IM44 A44 A46 J46:IM46">
    <cfRule type="cellIs" dxfId="34" priority="35" stopIfTrue="1" operator="equal">
      <formula>"Rabat &lt; 0!!!"</formula>
    </cfRule>
    <cfRule type="cellIs" dxfId="33" priority="36" stopIfTrue="1" operator="equal">
      <formula>0</formula>
    </cfRule>
  </conditionalFormatting>
  <conditionalFormatting sqref="D41">
    <cfRule type="containsBlanks" dxfId="32" priority="34" stopIfTrue="1">
      <formula>LEN(TRIM(D41))=0</formula>
    </cfRule>
  </conditionalFormatting>
  <conditionalFormatting sqref="J60:IM66 A58:A66 A72 J72:IM72 A68 J68:IM68">
    <cfRule type="cellIs" dxfId="31" priority="32" stopIfTrue="1" operator="equal">
      <formula>"Rabat &lt; 0!!!"</formula>
    </cfRule>
    <cfRule type="cellIs" dxfId="30" priority="33" stopIfTrue="1" operator="equal">
      <formula>0</formula>
    </cfRule>
  </conditionalFormatting>
  <conditionalFormatting sqref="A77:A78">
    <cfRule type="cellIs" dxfId="29" priority="30" stopIfTrue="1" operator="equal">
      <formula>"Rabat &lt; 0!!!"</formula>
    </cfRule>
    <cfRule type="cellIs" dxfId="28" priority="31" stopIfTrue="1" operator="equal">
      <formula>0</formula>
    </cfRule>
  </conditionalFormatting>
  <conditionalFormatting sqref="J78:IM78">
    <cfRule type="cellIs" dxfId="27" priority="28" stopIfTrue="1" operator="equal">
      <formula>"Rabat &lt; 0!!!"</formula>
    </cfRule>
    <cfRule type="cellIs" dxfId="26" priority="29" stopIfTrue="1" operator="equal">
      <formula>0</formula>
    </cfRule>
  </conditionalFormatting>
  <conditionalFormatting sqref="D61">
    <cfRule type="containsBlanks" dxfId="25" priority="27" stopIfTrue="1">
      <formula>LEN(TRIM(D61))=0</formula>
    </cfRule>
  </conditionalFormatting>
  <conditionalFormatting sqref="D63 D65">
    <cfRule type="containsBlanks" dxfId="24" priority="26" stopIfTrue="1">
      <formula>LEN(TRIM(D63))=0</formula>
    </cfRule>
  </conditionalFormatting>
  <conditionalFormatting sqref="J71:IM71 A71">
    <cfRule type="cellIs" dxfId="23" priority="22" stopIfTrue="1" operator="equal">
      <formula>"Rabat &lt; 0!!!"</formula>
    </cfRule>
    <cfRule type="cellIs" dxfId="22" priority="23" stopIfTrue="1" operator="equal">
      <formula>0</formula>
    </cfRule>
  </conditionalFormatting>
  <conditionalFormatting sqref="J73:IM74 A73:A74 A76 J76:IM76">
    <cfRule type="cellIs" dxfId="21" priority="19" stopIfTrue="1" operator="equal">
      <formula>"Rabat &lt; 0!!!"</formula>
    </cfRule>
    <cfRule type="cellIs" dxfId="20" priority="20" stopIfTrue="1" operator="equal">
      <formula>0</formula>
    </cfRule>
  </conditionalFormatting>
  <conditionalFormatting sqref="D73">
    <cfRule type="containsBlanks" dxfId="19" priority="18" stopIfTrue="1">
      <formula>LEN(TRIM(D73))=0</formula>
    </cfRule>
  </conditionalFormatting>
  <conditionalFormatting sqref="A104:B104 J104:IM104">
    <cfRule type="cellIs" dxfId="18" priority="24" stopIfTrue="1" operator="equal">
      <formula>"Rabat &lt; 0!!!"</formula>
    </cfRule>
    <cfRule type="cellIs" dxfId="17" priority="25" stopIfTrue="1" operator="equal">
      <formula>0</formula>
    </cfRule>
  </conditionalFormatting>
  <conditionalFormatting sqref="D71">
    <cfRule type="containsBlanks" dxfId="16" priority="21" stopIfTrue="1">
      <formula>LEN(TRIM(D71))=0</formula>
    </cfRule>
  </conditionalFormatting>
  <conditionalFormatting sqref="J75:IM75 A75">
    <cfRule type="cellIs" dxfId="15" priority="16" stopIfTrue="1" operator="equal">
      <formula>"Rabat &lt; 0!!!"</formula>
    </cfRule>
    <cfRule type="cellIs" dxfId="14" priority="17" stopIfTrue="1" operator="equal">
      <formula>0</formula>
    </cfRule>
  </conditionalFormatting>
  <conditionalFormatting sqref="J67:IM67 A67">
    <cfRule type="cellIs" dxfId="13" priority="14" stopIfTrue="1" operator="equal">
      <formula>"Rabat &lt; 0!!!"</formula>
    </cfRule>
    <cfRule type="cellIs" dxfId="12" priority="15" stopIfTrue="1" operator="equal">
      <formula>0</formula>
    </cfRule>
  </conditionalFormatting>
  <conditionalFormatting sqref="D67">
    <cfRule type="containsBlanks" dxfId="11" priority="13" stopIfTrue="1">
      <formula>LEN(TRIM(D67))=0</formula>
    </cfRule>
  </conditionalFormatting>
  <conditionalFormatting sqref="J69:IM69 A69">
    <cfRule type="cellIs" dxfId="10" priority="11" stopIfTrue="1" operator="equal">
      <formula>"Rabat &lt; 0!!!"</formula>
    </cfRule>
    <cfRule type="cellIs" dxfId="9" priority="12" stopIfTrue="1" operator="equal">
      <formula>0</formula>
    </cfRule>
  </conditionalFormatting>
  <conditionalFormatting sqref="D69">
    <cfRule type="containsBlanks" dxfId="8" priority="10" stopIfTrue="1">
      <formula>LEN(TRIM(D69))=0</formula>
    </cfRule>
  </conditionalFormatting>
  <conditionalFormatting sqref="A43 J43:IM43">
    <cfRule type="cellIs" dxfId="7" priority="8" stopIfTrue="1" operator="equal">
      <formula>"Rabat &lt; 0!!!"</formula>
    </cfRule>
    <cfRule type="cellIs" dxfId="6" priority="9" stopIfTrue="1" operator="equal">
      <formula>0</formula>
    </cfRule>
  </conditionalFormatting>
  <conditionalFormatting sqref="D45">
    <cfRule type="containsBlanks" dxfId="5" priority="4" stopIfTrue="1">
      <formula>LEN(TRIM(D45))=0</formula>
    </cfRule>
  </conditionalFormatting>
  <conditionalFormatting sqref="D43">
    <cfRule type="containsBlanks" dxfId="4" priority="7" stopIfTrue="1">
      <formula>LEN(TRIM(D43))=0</formula>
    </cfRule>
  </conditionalFormatting>
  <conditionalFormatting sqref="A45 J45:IM45">
    <cfRule type="cellIs" dxfId="3" priority="5" stopIfTrue="1" operator="equal">
      <formula>"Rabat &lt; 0!!!"</formula>
    </cfRule>
    <cfRule type="cellIs" dxfId="2" priority="6" stopIfTrue="1" operator="equal">
      <formula>0</formula>
    </cfRule>
  </conditionalFormatting>
  <conditionalFormatting sqref="A47 J47:IM47">
    <cfRule type="cellIs" dxfId="1" priority="2" stopIfTrue="1" operator="equal">
      <formula>"Rabat &lt; 0!!!"</formula>
    </cfRule>
    <cfRule type="cellIs" dxfId="0" priority="3" stopIfTrue="1" operator="equal">
      <formula>0</formula>
    </cfRule>
  </conditionalFormatting>
  <pageMargins left="0.70866141732283472" right="0.70866141732283472" top="0.74803149606299213" bottom="0.74803149606299213" header="0.31496062992125984" footer="0.31496062992125984"/>
  <pageSetup paperSize="9" scale="89" fitToHeight="0" orientation="portrait"/>
  <headerFooter>
    <oddFooter>&amp;CPage &amp;P of &amp;N</oddFooter>
  </headerFooter>
  <rowBreaks count="2" manualBreakCount="2">
    <brk id="56" max="16383" man="1"/>
    <brk id="95" max="16383" man="1"/>
  </rowBreaks>
  <ignoredErrors>
    <ignoredError sqref="B104 B102 B106 B78 A55" unlockedFormula="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J180"/>
  <sheetViews>
    <sheetView view="pageLayout" workbookViewId="0">
      <selection activeCell="D3" sqref="D3"/>
    </sheetView>
  </sheetViews>
  <sheetFormatPr baseColWidth="10" defaultColWidth="9.1640625" defaultRowHeight="12" x14ac:dyDescent="0"/>
  <cols>
    <col min="1" max="1" width="5.6640625" style="4" customWidth="1"/>
    <col min="2" max="2" width="46.6640625" style="4" customWidth="1"/>
    <col min="3" max="3" width="9.5" style="4" customWidth="1"/>
    <col min="4" max="4" width="8.5" style="3" bestFit="1" customWidth="1"/>
    <col min="5" max="5" width="9.83203125" style="4" customWidth="1"/>
    <col min="6" max="6" width="4.5" style="4" customWidth="1"/>
    <col min="7" max="7" width="13.33203125" style="4" customWidth="1"/>
    <col min="8" max="8" width="1.5" style="4" customWidth="1"/>
    <col min="9" max="16384" width="9.1640625" style="4"/>
  </cols>
  <sheetData>
    <row r="1" spans="1:1024" ht="15">
      <c r="A1" s="386" t="s">
        <v>443</v>
      </c>
      <c r="B1" s="387"/>
      <c r="C1" s="387"/>
      <c r="D1" s="387"/>
      <c r="E1" s="387"/>
      <c r="F1" s="387"/>
      <c r="G1" s="387"/>
    </row>
    <row r="2" spans="1:1024">
      <c r="A2" s="267"/>
      <c r="B2" s="268"/>
      <c r="C2" s="269"/>
      <c r="D2" s="270"/>
      <c r="E2" s="271"/>
      <c r="F2" s="271"/>
      <c r="G2" s="271"/>
    </row>
    <row r="3" spans="1:1024">
      <c r="A3" s="267"/>
      <c r="B3" s="268"/>
      <c r="C3" s="269"/>
      <c r="D3" s="270"/>
      <c r="E3" s="271"/>
      <c r="F3" s="271"/>
      <c r="G3" s="271"/>
    </row>
    <row r="4" spans="1:1024" s="31" customFormat="1" ht="14">
      <c r="A4" s="5"/>
      <c r="B4" s="6" t="s">
        <v>174</v>
      </c>
      <c r="C4" s="7"/>
      <c r="D4" s="8"/>
      <c r="E4" s="9"/>
      <c r="F4" s="10"/>
      <c r="G4" s="9"/>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c r="NY4" s="122"/>
      <c r="NZ4" s="122"/>
      <c r="OA4" s="122"/>
      <c r="OB4" s="122"/>
      <c r="OC4" s="122"/>
      <c r="OD4" s="122"/>
      <c r="OE4" s="122"/>
      <c r="OF4" s="122"/>
      <c r="OG4" s="122"/>
      <c r="OH4" s="122"/>
      <c r="OI4" s="122"/>
      <c r="OJ4" s="122"/>
      <c r="OK4" s="122"/>
      <c r="OL4" s="122"/>
      <c r="OM4" s="122"/>
      <c r="ON4" s="122"/>
      <c r="OO4" s="122"/>
      <c r="OP4" s="122"/>
      <c r="OQ4" s="122"/>
      <c r="OR4" s="122"/>
      <c r="OS4" s="122"/>
      <c r="OT4" s="122"/>
      <c r="OU4" s="122"/>
      <c r="OV4" s="122"/>
      <c r="OW4" s="122"/>
      <c r="OX4" s="122"/>
      <c r="OY4" s="122"/>
      <c r="OZ4" s="122"/>
      <c r="PA4" s="122"/>
      <c r="PB4" s="122"/>
      <c r="PC4" s="122"/>
      <c r="PD4" s="122"/>
      <c r="PE4" s="122"/>
      <c r="PF4" s="122"/>
      <c r="PG4" s="122"/>
      <c r="PH4" s="122"/>
      <c r="PI4" s="122"/>
      <c r="PJ4" s="122"/>
      <c r="PK4" s="122"/>
      <c r="PL4" s="122"/>
      <c r="PM4" s="122"/>
      <c r="PN4" s="122"/>
      <c r="PO4" s="122"/>
      <c r="PP4" s="122"/>
      <c r="PQ4" s="122"/>
      <c r="PR4" s="122"/>
      <c r="PS4" s="122"/>
      <c r="PT4" s="122"/>
      <c r="PU4" s="122"/>
      <c r="PV4" s="122"/>
      <c r="PW4" s="122"/>
      <c r="PX4" s="122"/>
      <c r="PY4" s="122"/>
      <c r="PZ4" s="122"/>
      <c r="QA4" s="122"/>
      <c r="QB4" s="122"/>
      <c r="QC4" s="122"/>
      <c r="QD4" s="122"/>
      <c r="QE4" s="122"/>
      <c r="QF4" s="122"/>
      <c r="QG4" s="122"/>
      <c r="QH4" s="122"/>
      <c r="QI4" s="122"/>
      <c r="QJ4" s="122"/>
      <c r="QK4" s="122"/>
      <c r="QL4" s="122"/>
      <c r="QM4" s="122"/>
      <c r="QN4" s="122"/>
      <c r="QO4" s="122"/>
      <c r="QP4" s="122"/>
      <c r="QQ4" s="122"/>
      <c r="QR4" s="122"/>
      <c r="QS4" s="122"/>
      <c r="QT4" s="122"/>
      <c r="QU4" s="122"/>
      <c r="QV4" s="122"/>
      <c r="QW4" s="122"/>
      <c r="QX4" s="122"/>
      <c r="QY4" s="122"/>
      <c r="QZ4" s="122"/>
      <c r="RA4" s="122"/>
      <c r="RB4" s="122"/>
      <c r="RC4" s="122"/>
      <c r="RD4" s="122"/>
      <c r="RE4" s="122"/>
      <c r="RF4" s="122"/>
      <c r="RG4" s="122"/>
      <c r="RH4" s="122"/>
      <c r="RI4" s="122"/>
      <c r="RJ4" s="122"/>
      <c r="RK4" s="122"/>
      <c r="RL4" s="122"/>
      <c r="RM4" s="122"/>
      <c r="RN4" s="122"/>
      <c r="RO4" s="122"/>
      <c r="RP4" s="122"/>
      <c r="RQ4" s="122"/>
      <c r="RR4" s="122"/>
      <c r="RS4" s="122"/>
      <c r="RT4" s="122"/>
      <c r="RU4" s="122"/>
      <c r="RV4" s="122"/>
      <c r="RW4" s="122"/>
      <c r="RX4" s="122"/>
      <c r="RY4" s="122"/>
      <c r="RZ4" s="122"/>
      <c r="SA4" s="122"/>
      <c r="SB4" s="122"/>
      <c r="SC4" s="122"/>
      <c r="SD4" s="122"/>
      <c r="SE4" s="122"/>
      <c r="SF4" s="122"/>
      <c r="SG4" s="122"/>
      <c r="SH4" s="122"/>
      <c r="SI4" s="122"/>
      <c r="SJ4" s="122"/>
      <c r="SK4" s="122"/>
      <c r="SL4" s="122"/>
      <c r="SM4" s="122"/>
      <c r="SN4" s="122"/>
      <c r="SO4" s="122"/>
      <c r="SP4" s="122"/>
      <c r="SQ4" s="122"/>
      <c r="SR4" s="122"/>
      <c r="SS4" s="122"/>
      <c r="ST4" s="122"/>
      <c r="SU4" s="122"/>
      <c r="SV4" s="122"/>
      <c r="SW4" s="122"/>
      <c r="SX4" s="122"/>
      <c r="SY4" s="122"/>
      <c r="SZ4" s="122"/>
      <c r="TA4" s="122"/>
      <c r="TB4" s="122"/>
      <c r="TC4" s="122"/>
      <c r="TD4" s="122"/>
      <c r="TE4" s="122"/>
      <c r="TF4" s="122"/>
      <c r="TG4" s="122"/>
      <c r="TH4" s="122"/>
      <c r="TI4" s="122"/>
      <c r="TJ4" s="122"/>
      <c r="TK4" s="122"/>
      <c r="TL4" s="122"/>
      <c r="TM4" s="122"/>
      <c r="TN4" s="122"/>
      <c r="TO4" s="122"/>
      <c r="TP4" s="122"/>
      <c r="TQ4" s="122"/>
      <c r="TR4" s="122"/>
      <c r="TS4" s="122"/>
      <c r="TT4" s="122"/>
      <c r="TU4" s="122"/>
      <c r="TV4" s="122"/>
      <c r="TW4" s="122"/>
      <c r="TX4" s="122"/>
      <c r="TY4" s="122"/>
      <c r="TZ4" s="122"/>
      <c r="UA4" s="122"/>
      <c r="UB4" s="122"/>
      <c r="UC4" s="122"/>
      <c r="UD4" s="122"/>
      <c r="UE4" s="122"/>
      <c r="UF4" s="122"/>
      <c r="UG4" s="122"/>
      <c r="UH4" s="122"/>
      <c r="UI4" s="122"/>
      <c r="UJ4" s="122"/>
      <c r="UK4" s="122"/>
      <c r="UL4" s="122"/>
      <c r="UM4" s="122"/>
      <c r="UN4" s="122"/>
      <c r="UO4" s="122"/>
      <c r="UP4" s="122"/>
      <c r="UQ4" s="122"/>
      <c r="UR4" s="122"/>
      <c r="US4" s="122"/>
      <c r="UT4" s="122"/>
      <c r="UU4" s="122"/>
      <c r="UV4" s="122"/>
      <c r="UW4" s="122"/>
      <c r="UX4" s="122"/>
      <c r="UY4" s="122"/>
      <c r="UZ4" s="122"/>
      <c r="VA4" s="122"/>
      <c r="VB4" s="122"/>
      <c r="VC4" s="122"/>
      <c r="VD4" s="122"/>
      <c r="VE4" s="122"/>
      <c r="VF4" s="122"/>
      <c r="VG4" s="122"/>
      <c r="VH4" s="122"/>
      <c r="VI4" s="122"/>
      <c r="VJ4" s="122"/>
      <c r="VK4" s="122"/>
      <c r="VL4" s="122"/>
      <c r="VM4" s="122"/>
      <c r="VN4" s="122"/>
      <c r="VO4" s="122"/>
      <c r="VP4" s="122"/>
      <c r="VQ4" s="122"/>
      <c r="VR4" s="122"/>
      <c r="VS4" s="122"/>
      <c r="VT4" s="122"/>
      <c r="VU4" s="122"/>
      <c r="VV4" s="122"/>
      <c r="VW4" s="122"/>
      <c r="VX4" s="122"/>
      <c r="VY4" s="122"/>
      <c r="VZ4" s="122"/>
      <c r="WA4" s="122"/>
      <c r="WB4" s="122"/>
      <c r="WC4" s="122"/>
      <c r="WD4" s="122"/>
      <c r="WE4" s="122"/>
      <c r="WF4" s="122"/>
      <c r="WG4" s="122"/>
      <c r="WH4" s="122"/>
      <c r="WI4" s="122"/>
      <c r="WJ4" s="122"/>
      <c r="WK4" s="122"/>
      <c r="WL4" s="122"/>
      <c r="WM4" s="122"/>
      <c r="WN4" s="122"/>
      <c r="WO4" s="122"/>
      <c r="WP4" s="122"/>
      <c r="WQ4" s="122"/>
      <c r="WR4" s="122"/>
      <c r="WS4" s="122"/>
      <c r="WT4" s="122"/>
      <c r="WU4" s="122"/>
      <c r="WV4" s="122"/>
      <c r="WW4" s="122"/>
      <c r="WX4" s="122"/>
      <c r="WY4" s="122"/>
      <c r="WZ4" s="122"/>
      <c r="XA4" s="122"/>
      <c r="XB4" s="122"/>
      <c r="XC4" s="122"/>
      <c r="XD4" s="122"/>
      <c r="XE4" s="122"/>
      <c r="XF4" s="122"/>
      <c r="XG4" s="122"/>
      <c r="XH4" s="122"/>
      <c r="XI4" s="122"/>
      <c r="XJ4" s="122"/>
      <c r="XK4" s="122"/>
      <c r="XL4" s="122"/>
      <c r="XM4" s="122"/>
      <c r="XN4" s="122"/>
      <c r="XO4" s="122"/>
      <c r="XP4" s="122"/>
      <c r="XQ4" s="122"/>
      <c r="XR4" s="122"/>
      <c r="XS4" s="122"/>
      <c r="XT4" s="122"/>
      <c r="XU4" s="122"/>
      <c r="XV4" s="122"/>
      <c r="XW4" s="122"/>
      <c r="XX4" s="122"/>
      <c r="XY4" s="122"/>
      <c r="XZ4" s="122"/>
      <c r="YA4" s="122"/>
      <c r="YB4" s="122"/>
      <c r="YC4" s="122"/>
      <c r="YD4" s="122"/>
      <c r="YE4" s="122"/>
      <c r="YF4" s="122"/>
      <c r="YG4" s="122"/>
      <c r="YH4" s="122"/>
      <c r="YI4" s="122"/>
      <c r="YJ4" s="122"/>
      <c r="YK4" s="122"/>
      <c r="YL4" s="122"/>
      <c r="YM4" s="122"/>
      <c r="YN4" s="122"/>
      <c r="YO4" s="122"/>
      <c r="YP4" s="122"/>
      <c r="YQ4" s="122"/>
      <c r="YR4" s="122"/>
      <c r="YS4" s="122"/>
      <c r="YT4" s="122"/>
      <c r="YU4" s="122"/>
      <c r="YV4" s="122"/>
      <c r="YW4" s="122"/>
      <c r="YX4" s="122"/>
      <c r="YY4" s="122"/>
      <c r="YZ4" s="122"/>
      <c r="ZA4" s="122"/>
      <c r="ZB4" s="122"/>
      <c r="ZC4" s="122"/>
      <c r="ZD4" s="122"/>
      <c r="ZE4" s="122"/>
      <c r="ZF4" s="122"/>
      <c r="ZG4" s="122"/>
      <c r="ZH4" s="122"/>
      <c r="ZI4" s="122"/>
      <c r="ZJ4" s="122"/>
      <c r="ZK4" s="122"/>
      <c r="ZL4" s="122"/>
      <c r="ZM4" s="122"/>
      <c r="ZN4" s="122"/>
      <c r="ZO4" s="122"/>
      <c r="ZP4" s="122"/>
      <c r="ZQ4" s="122"/>
      <c r="ZR4" s="122"/>
      <c r="ZS4" s="122"/>
      <c r="ZT4" s="122"/>
      <c r="ZU4" s="122"/>
      <c r="ZV4" s="122"/>
      <c r="ZW4" s="122"/>
      <c r="ZX4" s="122"/>
      <c r="ZY4" s="122"/>
      <c r="ZZ4" s="122"/>
      <c r="AAA4" s="122"/>
      <c r="AAB4" s="122"/>
      <c r="AAC4" s="122"/>
      <c r="AAD4" s="122"/>
      <c r="AAE4" s="122"/>
      <c r="AAF4" s="122"/>
      <c r="AAG4" s="122"/>
      <c r="AAH4" s="122"/>
      <c r="AAI4" s="122"/>
      <c r="AAJ4" s="122"/>
      <c r="AAK4" s="122"/>
      <c r="AAL4" s="122"/>
      <c r="AAM4" s="122"/>
      <c r="AAN4" s="122"/>
      <c r="AAO4" s="122"/>
      <c r="AAP4" s="122"/>
      <c r="AAQ4" s="122"/>
      <c r="AAR4" s="122"/>
      <c r="AAS4" s="122"/>
      <c r="AAT4" s="122"/>
      <c r="AAU4" s="122"/>
      <c r="AAV4" s="122"/>
      <c r="AAW4" s="122"/>
      <c r="AAX4" s="122"/>
      <c r="AAY4" s="122"/>
      <c r="AAZ4" s="122"/>
      <c r="ABA4" s="122"/>
      <c r="ABB4" s="122"/>
      <c r="ABC4" s="122"/>
      <c r="ABD4" s="122"/>
      <c r="ABE4" s="122"/>
      <c r="ABF4" s="122"/>
      <c r="ABG4" s="122"/>
      <c r="ABH4" s="122"/>
      <c r="ABI4" s="122"/>
      <c r="ABJ4" s="122"/>
      <c r="ABK4" s="122"/>
      <c r="ABL4" s="122"/>
      <c r="ABM4" s="122"/>
      <c r="ABN4" s="122"/>
      <c r="ABO4" s="122"/>
      <c r="ABP4" s="122"/>
      <c r="ABQ4" s="122"/>
      <c r="ABR4" s="122"/>
      <c r="ABS4" s="122"/>
      <c r="ABT4" s="122"/>
      <c r="ABU4" s="122"/>
      <c r="ABV4" s="122"/>
      <c r="ABW4" s="122"/>
      <c r="ABX4" s="122"/>
      <c r="ABY4" s="122"/>
      <c r="ABZ4" s="122"/>
      <c r="ACA4" s="122"/>
      <c r="ACB4" s="122"/>
      <c r="ACC4" s="122"/>
      <c r="ACD4" s="122"/>
      <c r="ACE4" s="122"/>
      <c r="ACF4" s="122"/>
      <c r="ACG4" s="122"/>
      <c r="ACH4" s="122"/>
      <c r="ACI4" s="122"/>
      <c r="ACJ4" s="122"/>
      <c r="ACK4" s="122"/>
      <c r="ACL4" s="122"/>
      <c r="ACM4" s="122"/>
      <c r="ACN4" s="122"/>
      <c r="ACO4" s="122"/>
      <c r="ACP4" s="122"/>
      <c r="ACQ4" s="122"/>
      <c r="ACR4" s="122"/>
      <c r="ACS4" s="122"/>
      <c r="ACT4" s="122"/>
      <c r="ACU4" s="122"/>
      <c r="ACV4" s="122"/>
      <c r="ACW4" s="122"/>
      <c r="ACX4" s="122"/>
      <c r="ACY4" s="122"/>
      <c r="ACZ4" s="122"/>
      <c r="ADA4" s="122"/>
      <c r="ADB4" s="122"/>
      <c r="ADC4" s="122"/>
      <c r="ADD4" s="122"/>
      <c r="ADE4" s="122"/>
      <c r="ADF4" s="122"/>
      <c r="ADG4" s="122"/>
      <c r="ADH4" s="122"/>
      <c r="ADI4" s="122"/>
      <c r="ADJ4" s="122"/>
      <c r="ADK4" s="122"/>
      <c r="ADL4" s="122"/>
      <c r="ADM4" s="122"/>
      <c r="ADN4" s="122"/>
      <c r="ADO4" s="122"/>
      <c r="ADP4" s="122"/>
      <c r="ADQ4" s="122"/>
      <c r="ADR4" s="122"/>
      <c r="ADS4" s="122"/>
      <c r="ADT4" s="122"/>
      <c r="ADU4" s="122"/>
      <c r="ADV4" s="122"/>
      <c r="ADW4" s="122"/>
      <c r="ADX4" s="122"/>
      <c r="ADY4" s="122"/>
      <c r="ADZ4" s="122"/>
      <c r="AEA4" s="122"/>
      <c r="AEB4" s="122"/>
      <c r="AEC4" s="122"/>
      <c r="AED4" s="122"/>
      <c r="AEE4" s="122"/>
      <c r="AEF4" s="122"/>
      <c r="AEG4" s="122"/>
      <c r="AEH4" s="122"/>
      <c r="AEI4" s="122"/>
      <c r="AEJ4" s="122"/>
      <c r="AEK4" s="122"/>
      <c r="AEL4" s="122"/>
      <c r="AEM4" s="122"/>
      <c r="AEN4" s="122"/>
      <c r="AEO4" s="122"/>
      <c r="AEP4" s="122"/>
      <c r="AEQ4" s="122"/>
      <c r="AER4" s="122"/>
      <c r="AES4" s="122"/>
      <c r="AET4" s="122"/>
      <c r="AEU4" s="122"/>
      <c r="AEV4" s="122"/>
      <c r="AEW4" s="122"/>
      <c r="AEX4" s="122"/>
      <c r="AEY4" s="122"/>
      <c r="AEZ4" s="122"/>
      <c r="AFA4" s="122"/>
      <c r="AFB4" s="122"/>
      <c r="AFC4" s="122"/>
      <c r="AFD4" s="122"/>
      <c r="AFE4" s="122"/>
      <c r="AFF4" s="122"/>
      <c r="AFG4" s="122"/>
      <c r="AFH4" s="122"/>
      <c r="AFI4" s="122"/>
      <c r="AFJ4" s="122"/>
      <c r="AFK4" s="122"/>
      <c r="AFL4" s="122"/>
      <c r="AFM4" s="122"/>
      <c r="AFN4" s="122"/>
      <c r="AFO4" s="122"/>
      <c r="AFP4" s="122"/>
      <c r="AFQ4" s="122"/>
      <c r="AFR4" s="122"/>
      <c r="AFS4" s="122"/>
      <c r="AFT4" s="122"/>
      <c r="AFU4" s="122"/>
      <c r="AFV4" s="122"/>
      <c r="AFW4" s="122"/>
      <c r="AFX4" s="122"/>
      <c r="AFY4" s="122"/>
      <c r="AFZ4" s="122"/>
      <c r="AGA4" s="122"/>
      <c r="AGB4" s="122"/>
      <c r="AGC4" s="122"/>
      <c r="AGD4" s="122"/>
      <c r="AGE4" s="122"/>
      <c r="AGF4" s="122"/>
      <c r="AGG4" s="122"/>
      <c r="AGH4" s="122"/>
      <c r="AGI4" s="122"/>
      <c r="AGJ4" s="122"/>
      <c r="AGK4" s="122"/>
      <c r="AGL4" s="122"/>
      <c r="AGM4" s="122"/>
      <c r="AGN4" s="122"/>
      <c r="AGO4" s="122"/>
      <c r="AGP4" s="122"/>
      <c r="AGQ4" s="122"/>
      <c r="AGR4" s="122"/>
      <c r="AGS4" s="122"/>
      <c r="AGT4" s="122"/>
      <c r="AGU4" s="122"/>
      <c r="AGV4" s="122"/>
      <c r="AGW4" s="122"/>
      <c r="AGX4" s="122"/>
      <c r="AGY4" s="122"/>
      <c r="AGZ4" s="122"/>
      <c r="AHA4" s="122"/>
      <c r="AHB4" s="122"/>
      <c r="AHC4" s="122"/>
      <c r="AHD4" s="122"/>
      <c r="AHE4" s="122"/>
      <c r="AHF4" s="122"/>
      <c r="AHG4" s="122"/>
      <c r="AHH4" s="122"/>
      <c r="AHI4" s="122"/>
      <c r="AHJ4" s="122"/>
      <c r="AHK4" s="122"/>
      <c r="AHL4" s="122"/>
      <c r="AHM4" s="122"/>
      <c r="AHN4" s="122"/>
      <c r="AHO4" s="122"/>
      <c r="AHP4" s="122"/>
      <c r="AHQ4" s="122"/>
      <c r="AHR4" s="122"/>
      <c r="AHS4" s="122"/>
      <c r="AHT4" s="122"/>
      <c r="AHU4" s="122"/>
      <c r="AHV4" s="122"/>
      <c r="AHW4" s="122"/>
      <c r="AHX4" s="122"/>
      <c r="AHY4" s="122"/>
      <c r="AHZ4" s="122"/>
      <c r="AIA4" s="122"/>
      <c r="AIB4" s="122"/>
      <c r="AIC4" s="122"/>
      <c r="AID4" s="122"/>
      <c r="AIE4" s="122"/>
      <c r="AIF4" s="122"/>
      <c r="AIG4" s="122"/>
      <c r="AIH4" s="122"/>
      <c r="AII4" s="122"/>
      <c r="AIJ4" s="122"/>
      <c r="AIK4" s="122"/>
      <c r="AIL4" s="122"/>
      <c r="AIM4" s="122"/>
      <c r="AIN4" s="122"/>
      <c r="AIO4" s="122"/>
      <c r="AIP4" s="122"/>
      <c r="AIQ4" s="122"/>
      <c r="AIR4" s="122"/>
      <c r="AIS4" s="122"/>
      <c r="AIT4" s="122"/>
      <c r="AIU4" s="122"/>
      <c r="AIV4" s="122"/>
      <c r="AIW4" s="122"/>
      <c r="AIX4" s="122"/>
      <c r="AIY4" s="122"/>
      <c r="AIZ4" s="122"/>
      <c r="AJA4" s="122"/>
      <c r="AJB4" s="122"/>
      <c r="AJC4" s="122"/>
      <c r="AJD4" s="122"/>
      <c r="AJE4" s="122"/>
      <c r="AJF4" s="122"/>
      <c r="AJG4" s="122"/>
      <c r="AJH4" s="122"/>
      <c r="AJI4" s="122"/>
      <c r="AJJ4" s="122"/>
      <c r="AJK4" s="122"/>
      <c r="AJL4" s="122"/>
      <c r="AJM4" s="122"/>
      <c r="AJN4" s="122"/>
      <c r="AJO4" s="122"/>
      <c r="AJP4" s="122"/>
      <c r="AJQ4" s="122"/>
      <c r="AJR4" s="122"/>
      <c r="AJS4" s="122"/>
      <c r="AJT4" s="122"/>
      <c r="AJU4" s="122"/>
      <c r="AJV4" s="122"/>
      <c r="AJW4" s="122"/>
      <c r="AJX4" s="122"/>
      <c r="AJY4" s="122"/>
      <c r="AJZ4" s="122"/>
      <c r="AKA4" s="122"/>
      <c r="AKB4" s="122"/>
      <c r="AKC4" s="122"/>
      <c r="AKD4" s="122"/>
      <c r="AKE4" s="122"/>
      <c r="AKF4" s="122"/>
      <c r="AKG4" s="122"/>
      <c r="AKH4" s="122"/>
      <c r="AKI4" s="122"/>
      <c r="AKJ4" s="122"/>
      <c r="AKK4" s="122"/>
      <c r="AKL4" s="122"/>
      <c r="AKM4" s="122"/>
      <c r="AKN4" s="122"/>
      <c r="AKO4" s="122"/>
      <c r="AKP4" s="122"/>
      <c r="AKQ4" s="122"/>
      <c r="AKR4" s="122"/>
      <c r="AKS4" s="122"/>
      <c r="AKT4" s="122"/>
      <c r="AKU4" s="122"/>
      <c r="AKV4" s="122"/>
      <c r="AKW4" s="122"/>
      <c r="AKX4" s="122"/>
      <c r="AKY4" s="122"/>
      <c r="AKZ4" s="122"/>
      <c r="ALA4" s="122"/>
      <c r="ALB4" s="122"/>
      <c r="ALC4" s="122"/>
      <c r="ALD4" s="122"/>
      <c r="ALE4" s="122"/>
      <c r="ALF4" s="122"/>
      <c r="ALG4" s="122"/>
      <c r="ALH4" s="122"/>
      <c r="ALI4" s="122"/>
      <c r="ALJ4" s="122"/>
      <c r="ALK4" s="122"/>
      <c r="ALL4" s="122"/>
      <c r="ALM4" s="122"/>
      <c r="ALN4" s="122"/>
      <c r="ALO4" s="122"/>
      <c r="ALP4" s="122"/>
      <c r="ALQ4" s="122"/>
      <c r="ALR4" s="122"/>
      <c r="ALS4" s="122"/>
      <c r="ALT4" s="122"/>
      <c r="ALU4" s="122"/>
      <c r="ALV4" s="122"/>
      <c r="ALW4" s="122"/>
      <c r="ALX4" s="122"/>
      <c r="ALY4" s="122"/>
      <c r="ALZ4" s="122"/>
      <c r="AMA4" s="122"/>
      <c r="AMB4" s="122"/>
      <c r="AMC4" s="122"/>
      <c r="AMD4" s="122"/>
      <c r="AME4" s="122"/>
      <c r="AMF4" s="122"/>
      <c r="AMG4" s="122"/>
      <c r="AMH4" s="122"/>
      <c r="AMI4" s="122"/>
      <c r="AMJ4" s="122"/>
    </row>
    <row r="5" spans="1:1024" s="31" customFormat="1" ht="14">
      <c r="A5" s="5"/>
      <c r="B5" s="11"/>
      <c r="C5" s="7"/>
      <c r="D5" s="8"/>
      <c r="E5" s="9"/>
      <c r="F5" s="10"/>
      <c r="G5" s="9"/>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c r="IW5" s="122"/>
      <c r="IX5" s="122"/>
      <c r="IY5" s="122"/>
      <c r="IZ5" s="122"/>
      <c r="JA5" s="122"/>
      <c r="JB5" s="122"/>
      <c r="JC5" s="122"/>
      <c r="JD5" s="122"/>
      <c r="JE5" s="122"/>
      <c r="JF5" s="122"/>
      <c r="JG5" s="122"/>
      <c r="JH5" s="122"/>
      <c r="JI5" s="122"/>
      <c r="JJ5" s="122"/>
      <c r="JK5" s="122"/>
      <c r="JL5" s="122"/>
      <c r="JM5" s="122"/>
      <c r="JN5" s="122"/>
      <c r="JO5" s="122"/>
      <c r="JP5" s="122"/>
      <c r="JQ5" s="122"/>
      <c r="JR5" s="122"/>
      <c r="JS5" s="122"/>
      <c r="JT5" s="122"/>
      <c r="JU5" s="122"/>
      <c r="JV5" s="122"/>
      <c r="JW5" s="122"/>
      <c r="JX5" s="122"/>
      <c r="JY5" s="122"/>
      <c r="JZ5" s="122"/>
      <c r="KA5" s="122"/>
      <c r="KB5" s="122"/>
      <c r="KC5" s="122"/>
      <c r="KD5" s="122"/>
      <c r="KE5" s="122"/>
      <c r="KF5" s="122"/>
      <c r="KG5" s="122"/>
      <c r="KH5" s="122"/>
      <c r="KI5" s="122"/>
      <c r="KJ5" s="122"/>
      <c r="KK5" s="122"/>
      <c r="KL5" s="122"/>
      <c r="KM5" s="122"/>
      <c r="KN5" s="122"/>
      <c r="KO5" s="122"/>
      <c r="KP5" s="122"/>
      <c r="KQ5" s="122"/>
      <c r="KR5" s="122"/>
      <c r="KS5" s="122"/>
      <c r="KT5" s="122"/>
      <c r="KU5" s="122"/>
      <c r="KV5" s="122"/>
      <c r="KW5" s="122"/>
      <c r="KX5" s="122"/>
      <c r="KY5" s="122"/>
      <c r="KZ5" s="122"/>
      <c r="LA5" s="122"/>
      <c r="LB5" s="122"/>
      <c r="LC5" s="122"/>
      <c r="LD5" s="122"/>
      <c r="LE5" s="122"/>
      <c r="LF5" s="122"/>
      <c r="LG5" s="122"/>
      <c r="LH5" s="122"/>
      <c r="LI5" s="122"/>
      <c r="LJ5" s="122"/>
      <c r="LK5" s="122"/>
      <c r="LL5" s="122"/>
      <c r="LM5" s="122"/>
      <c r="LN5" s="122"/>
      <c r="LO5" s="122"/>
      <c r="LP5" s="122"/>
      <c r="LQ5" s="122"/>
      <c r="LR5" s="122"/>
      <c r="LS5" s="122"/>
      <c r="LT5" s="122"/>
      <c r="LU5" s="122"/>
      <c r="LV5" s="122"/>
      <c r="LW5" s="122"/>
      <c r="LX5" s="122"/>
      <c r="LY5" s="122"/>
      <c r="LZ5" s="122"/>
      <c r="MA5" s="122"/>
      <c r="MB5" s="122"/>
      <c r="MC5" s="122"/>
      <c r="MD5" s="122"/>
      <c r="ME5" s="122"/>
      <c r="MF5" s="122"/>
      <c r="MG5" s="122"/>
      <c r="MH5" s="122"/>
      <c r="MI5" s="122"/>
      <c r="MJ5" s="122"/>
      <c r="MK5" s="122"/>
      <c r="ML5" s="122"/>
      <c r="MM5" s="122"/>
      <c r="MN5" s="122"/>
      <c r="MO5" s="122"/>
      <c r="MP5" s="122"/>
      <c r="MQ5" s="122"/>
      <c r="MR5" s="122"/>
      <c r="MS5" s="122"/>
      <c r="MT5" s="122"/>
      <c r="MU5" s="122"/>
      <c r="MV5" s="122"/>
      <c r="MW5" s="122"/>
      <c r="MX5" s="122"/>
      <c r="MY5" s="122"/>
      <c r="MZ5" s="122"/>
      <c r="NA5" s="122"/>
      <c r="NB5" s="122"/>
      <c r="NC5" s="122"/>
      <c r="ND5" s="122"/>
      <c r="NE5" s="122"/>
      <c r="NF5" s="122"/>
      <c r="NG5" s="122"/>
      <c r="NH5" s="122"/>
      <c r="NI5" s="122"/>
      <c r="NJ5" s="122"/>
      <c r="NK5" s="122"/>
      <c r="NL5" s="122"/>
      <c r="NM5" s="122"/>
      <c r="NN5" s="122"/>
      <c r="NO5" s="122"/>
      <c r="NP5" s="122"/>
      <c r="NQ5" s="122"/>
      <c r="NR5" s="122"/>
      <c r="NS5" s="122"/>
      <c r="NT5" s="122"/>
      <c r="NU5" s="122"/>
      <c r="NV5" s="122"/>
      <c r="NW5" s="122"/>
      <c r="NX5" s="122"/>
      <c r="NY5" s="122"/>
      <c r="NZ5" s="122"/>
      <c r="OA5" s="122"/>
      <c r="OB5" s="122"/>
      <c r="OC5" s="122"/>
      <c r="OD5" s="122"/>
      <c r="OE5" s="122"/>
      <c r="OF5" s="122"/>
      <c r="OG5" s="122"/>
      <c r="OH5" s="122"/>
      <c r="OI5" s="122"/>
      <c r="OJ5" s="122"/>
      <c r="OK5" s="122"/>
      <c r="OL5" s="122"/>
      <c r="OM5" s="122"/>
      <c r="ON5" s="122"/>
      <c r="OO5" s="122"/>
      <c r="OP5" s="122"/>
      <c r="OQ5" s="122"/>
      <c r="OR5" s="122"/>
      <c r="OS5" s="122"/>
      <c r="OT5" s="122"/>
      <c r="OU5" s="122"/>
      <c r="OV5" s="122"/>
      <c r="OW5" s="122"/>
      <c r="OX5" s="122"/>
      <c r="OY5" s="122"/>
      <c r="OZ5" s="122"/>
      <c r="PA5" s="122"/>
      <c r="PB5" s="122"/>
      <c r="PC5" s="122"/>
      <c r="PD5" s="122"/>
      <c r="PE5" s="122"/>
      <c r="PF5" s="122"/>
      <c r="PG5" s="122"/>
      <c r="PH5" s="122"/>
      <c r="PI5" s="122"/>
      <c r="PJ5" s="122"/>
      <c r="PK5" s="122"/>
      <c r="PL5" s="122"/>
      <c r="PM5" s="122"/>
      <c r="PN5" s="122"/>
      <c r="PO5" s="122"/>
      <c r="PP5" s="122"/>
      <c r="PQ5" s="122"/>
      <c r="PR5" s="122"/>
      <c r="PS5" s="122"/>
      <c r="PT5" s="122"/>
      <c r="PU5" s="122"/>
      <c r="PV5" s="122"/>
      <c r="PW5" s="122"/>
      <c r="PX5" s="122"/>
      <c r="PY5" s="122"/>
      <c r="PZ5" s="122"/>
      <c r="QA5" s="122"/>
      <c r="QB5" s="122"/>
      <c r="QC5" s="122"/>
      <c r="QD5" s="122"/>
      <c r="QE5" s="122"/>
      <c r="QF5" s="122"/>
      <c r="QG5" s="122"/>
      <c r="QH5" s="122"/>
      <c r="QI5" s="122"/>
      <c r="QJ5" s="122"/>
      <c r="QK5" s="122"/>
      <c r="QL5" s="122"/>
      <c r="QM5" s="122"/>
      <c r="QN5" s="122"/>
      <c r="QO5" s="122"/>
      <c r="QP5" s="122"/>
      <c r="QQ5" s="122"/>
      <c r="QR5" s="122"/>
      <c r="QS5" s="122"/>
      <c r="QT5" s="122"/>
      <c r="QU5" s="122"/>
      <c r="QV5" s="122"/>
      <c r="QW5" s="122"/>
      <c r="QX5" s="122"/>
      <c r="QY5" s="122"/>
      <c r="QZ5" s="122"/>
      <c r="RA5" s="122"/>
      <c r="RB5" s="122"/>
      <c r="RC5" s="122"/>
      <c r="RD5" s="122"/>
      <c r="RE5" s="122"/>
      <c r="RF5" s="122"/>
      <c r="RG5" s="122"/>
      <c r="RH5" s="122"/>
      <c r="RI5" s="122"/>
      <c r="RJ5" s="122"/>
      <c r="RK5" s="122"/>
      <c r="RL5" s="122"/>
      <c r="RM5" s="122"/>
      <c r="RN5" s="122"/>
      <c r="RO5" s="122"/>
      <c r="RP5" s="122"/>
      <c r="RQ5" s="122"/>
      <c r="RR5" s="122"/>
      <c r="RS5" s="122"/>
      <c r="RT5" s="122"/>
      <c r="RU5" s="122"/>
      <c r="RV5" s="122"/>
      <c r="RW5" s="122"/>
      <c r="RX5" s="122"/>
      <c r="RY5" s="122"/>
      <c r="RZ5" s="122"/>
      <c r="SA5" s="122"/>
      <c r="SB5" s="122"/>
      <c r="SC5" s="122"/>
      <c r="SD5" s="122"/>
      <c r="SE5" s="122"/>
      <c r="SF5" s="122"/>
      <c r="SG5" s="122"/>
      <c r="SH5" s="122"/>
      <c r="SI5" s="122"/>
      <c r="SJ5" s="122"/>
      <c r="SK5" s="122"/>
      <c r="SL5" s="122"/>
      <c r="SM5" s="122"/>
      <c r="SN5" s="122"/>
      <c r="SO5" s="122"/>
      <c r="SP5" s="122"/>
      <c r="SQ5" s="122"/>
      <c r="SR5" s="122"/>
      <c r="SS5" s="122"/>
      <c r="ST5" s="122"/>
      <c r="SU5" s="122"/>
      <c r="SV5" s="122"/>
      <c r="SW5" s="122"/>
      <c r="SX5" s="122"/>
      <c r="SY5" s="122"/>
      <c r="SZ5" s="122"/>
      <c r="TA5" s="122"/>
      <c r="TB5" s="122"/>
      <c r="TC5" s="122"/>
      <c r="TD5" s="122"/>
      <c r="TE5" s="122"/>
      <c r="TF5" s="122"/>
      <c r="TG5" s="122"/>
      <c r="TH5" s="122"/>
      <c r="TI5" s="122"/>
      <c r="TJ5" s="122"/>
      <c r="TK5" s="122"/>
      <c r="TL5" s="122"/>
      <c r="TM5" s="122"/>
      <c r="TN5" s="122"/>
      <c r="TO5" s="122"/>
      <c r="TP5" s="122"/>
      <c r="TQ5" s="122"/>
      <c r="TR5" s="122"/>
      <c r="TS5" s="122"/>
      <c r="TT5" s="122"/>
      <c r="TU5" s="122"/>
      <c r="TV5" s="122"/>
      <c r="TW5" s="122"/>
      <c r="TX5" s="122"/>
      <c r="TY5" s="122"/>
      <c r="TZ5" s="122"/>
      <c r="UA5" s="122"/>
      <c r="UB5" s="122"/>
      <c r="UC5" s="122"/>
      <c r="UD5" s="122"/>
      <c r="UE5" s="122"/>
      <c r="UF5" s="122"/>
      <c r="UG5" s="122"/>
      <c r="UH5" s="122"/>
      <c r="UI5" s="122"/>
      <c r="UJ5" s="122"/>
      <c r="UK5" s="122"/>
      <c r="UL5" s="122"/>
      <c r="UM5" s="122"/>
      <c r="UN5" s="122"/>
      <c r="UO5" s="122"/>
      <c r="UP5" s="122"/>
      <c r="UQ5" s="122"/>
      <c r="UR5" s="122"/>
      <c r="US5" s="122"/>
      <c r="UT5" s="122"/>
      <c r="UU5" s="122"/>
      <c r="UV5" s="122"/>
      <c r="UW5" s="122"/>
      <c r="UX5" s="122"/>
      <c r="UY5" s="122"/>
      <c r="UZ5" s="122"/>
      <c r="VA5" s="122"/>
      <c r="VB5" s="122"/>
      <c r="VC5" s="122"/>
      <c r="VD5" s="122"/>
      <c r="VE5" s="122"/>
      <c r="VF5" s="122"/>
      <c r="VG5" s="122"/>
      <c r="VH5" s="122"/>
      <c r="VI5" s="122"/>
      <c r="VJ5" s="122"/>
      <c r="VK5" s="122"/>
      <c r="VL5" s="122"/>
      <c r="VM5" s="122"/>
      <c r="VN5" s="122"/>
      <c r="VO5" s="122"/>
      <c r="VP5" s="122"/>
      <c r="VQ5" s="122"/>
      <c r="VR5" s="122"/>
      <c r="VS5" s="122"/>
      <c r="VT5" s="122"/>
      <c r="VU5" s="122"/>
      <c r="VV5" s="122"/>
      <c r="VW5" s="122"/>
      <c r="VX5" s="122"/>
      <c r="VY5" s="122"/>
      <c r="VZ5" s="122"/>
      <c r="WA5" s="122"/>
      <c r="WB5" s="122"/>
      <c r="WC5" s="122"/>
      <c r="WD5" s="122"/>
      <c r="WE5" s="122"/>
      <c r="WF5" s="122"/>
      <c r="WG5" s="122"/>
      <c r="WH5" s="122"/>
      <c r="WI5" s="122"/>
      <c r="WJ5" s="122"/>
      <c r="WK5" s="122"/>
      <c r="WL5" s="122"/>
      <c r="WM5" s="122"/>
      <c r="WN5" s="122"/>
      <c r="WO5" s="122"/>
      <c r="WP5" s="122"/>
      <c r="WQ5" s="122"/>
      <c r="WR5" s="122"/>
      <c r="WS5" s="122"/>
      <c r="WT5" s="122"/>
      <c r="WU5" s="122"/>
      <c r="WV5" s="122"/>
      <c r="WW5" s="122"/>
      <c r="WX5" s="122"/>
      <c r="WY5" s="122"/>
      <c r="WZ5" s="122"/>
      <c r="XA5" s="122"/>
      <c r="XB5" s="122"/>
      <c r="XC5" s="122"/>
      <c r="XD5" s="122"/>
      <c r="XE5" s="122"/>
      <c r="XF5" s="122"/>
      <c r="XG5" s="122"/>
      <c r="XH5" s="122"/>
      <c r="XI5" s="122"/>
      <c r="XJ5" s="122"/>
      <c r="XK5" s="122"/>
      <c r="XL5" s="122"/>
      <c r="XM5" s="122"/>
      <c r="XN5" s="122"/>
      <c r="XO5" s="122"/>
      <c r="XP5" s="122"/>
      <c r="XQ5" s="122"/>
      <c r="XR5" s="122"/>
      <c r="XS5" s="122"/>
      <c r="XT5" s="122"/>
      <c r="XU5" s="122"/>
      <c r="XV5" s="122"/>
      <c r="XW5" s="122"/>
      <c r="XX5" s="122"/>
      <c r="XY5" s="122"/>
      <c r="XZ5" s="122"/>
      <c r="YA5" s="122"/>
      <c r="YB5" s="122"/>
      <c r="YC5" s="122"/>
      <c r="YD5" s="122"/>
      <c r="YE5" s="122"/>
      <c r="YF5" s="122"/>
      <c r="YG5" s="122"/>
      <c r="YH5" s="122"/>
      <c r="YI5" s="122"/>
      <c r="YJ5" s="122"/>
      <c r="YK5" s="122"/>
      <c r="YL5" s="122"/>
      <c r="YM5" s="122"/>
      <c r="YN5" s="122"/>
      <c r="YO5" s="122"/>
      <c r="YP5" s="122"/>
      <c r="YQ5" s="122"/>
      <c r="YR5" s="122"/>
      <c r="YS5" s="122"/>
      <c r="YT5" s="122"/>
      <c r="YU5" s="122"/>
      <c r="YV5" s="122"/>
      <c r="YW5" s="122"/>
      <c r="YX5" s="122"/>
      <c r="YY5" s="122"/>
      <c r="YZ5" s="122"/>
      <c r="ZA5" s="122"/>
      <c r="ZB5" s="122"/>
      <c r="ZC5" s="122"/>
      <c r="ZD5" s="122"/>
      <c r="ZE5" s="122"/>
      <c r="ZF5" s="122"/>
      <c r="ZG5" s="122"/>
      <c r="ZH5" s="122"/>
      <c r="ZI5" s="122"/>
      <c r="ZJ5" s="122"/>
      <c r="ZK5" s="122"/>
      <c r="ZL5" s="122"/>
      <c r="ZM5" s="122"/>
      <c r="ZN5" s="122"/>
      <c r="ZO5" s="122"/>
      <c r="ZP5" s="122"/>
      <c r="ZQ5" s="122"/>
      <c r="ZR5" s="122"/>
      <c r="ZS5" s="122"/>
      <c r="ZT5" s="122"/>
      <c r="ZU5" s="122"/>
      <c r="ZV5" s="122"/>
      <c r="ZW5" s="122"/>
      <c r="ZX5" s="122"/>
      <c r="ZY5" s="122"/>
      <c r="ZZ5" s="122"/>
      <c r="AAA5" s="122"/>
      <c r="AAB5" s="122"/>
      <c r="AAC5" s="122"/>
      <c r="AAD5" s="122"/>
      <c r="AAE5" s="122"/>
      <c r="AAF5" s="122"/>
      <c r="AAG5" s="122"/>
      <c r="AAH5" s="122"/>
      <c r="AAI5" s="122"/>
      <c r="AAJ5" s="122"/>
      <c r="AAK5" s="122"/>
      <c r="AAL5" s="122"/>
      <c r="AAM5" s="122"/>
      <c r="AAN5" s="122"/>
      <c r="AAO5" s="122"/>
      <c r="AAP5" s="122"/>
      <c r="AAQ5" s="122"/>
      <c r="AAR5" s="122"/>
      <c r="AAS5" s="122"/>
      <c r="AAT5" s="122"/>
      <c r="AAU5" s="122"/>
      <c r="AAV5" s="122"/>
      <c r="AAW5" s="122"/>
      <c r="AAX5" s="122"/>
      <c r="AAY5" s="122"/>
      <c r="AAZ5" s="122"/>
      <c r="ABA5" s="122"/>
      <c r="ABB5" s="122"/>
      <c r="ABC5" s="122"/>
      <c r="ABD5" s="122"/>
      <c r="ABE5" s="122"/>
      <c r="ABF5" s="122"/>
      <c r="ABG5" s="122"/>
      <c r="ABH5" s="122"/>
      <c r="ABI5" s="122"/>
      <c r="ABJ5" s="122"/>
      <c r="ABK5" s="122"/>
      <c r="ABL5" s="122"/>
      <c r="ABM5" s="122"/>
      <c r="ABN5" s="122"/>
      <c r="ABO5" s="122"/>
      <c r="ABP5" s="122"/>
      <c r="ABQ5" s="122"/>
      <c r="ABR5" s="122"/>
      <c r="ABS5" s="122"/>
      <c r="ABT5" s="122"/>
      <c r="ABU5" s="122"/>
      <c r="ABV5" s="122"/>
      <c r="ABW5" s="122"/>
      <c r="ABX5" s="122"/>
      <c r="ABY5" s="122"/>
      <c r="ABZ5" s="122"/>
      <c r="ACA5" s="122"/>
      <c r="ACB5" s="122"/>
      <c r="ACC5" s="122"/>
      <c r="ACD5" s="122"/>
      <c r="ACE5" s="122"/>
      <c r="ACF5" s="122"/>
      <c r="ACG5" s="122"/>
      <c r="ACH5" s="122"/>
      <c r="ACI5" s="122"/>
      <c r="ACJ5" s="122"/>
      <c r="ACK5" s="122"/>
      <c r="ACL5" s="122"/>
      <c r="ACM5" s="122"/>
      <c r="ACN5" s="122"/>
      <c r="ACO5" s="122"/>
      <c r="ACP5" s="122"/>
      <c r="ACQ5" s="122"/>
      <c r="ACR5" s="122"/>
      <c r="ACS5" s="122"/>
      <c r="ACT5" s="122"/>
      <c r="ACU5" s="122"/>
      <c r="ACV5" s="122"/>
      <c r="ACW5" s="122"/>
      <c r="ACX5" s="122"/>
      <c r="ACY5" s="122"/>
      <c r="ACZ5" s="122"/>
      <c r="ADA5" s="122"/>
      <c r="ADB5" s="122"/>
      <c r="ADC5" s="122"/>
      <c r="ADD5" s="122"/>
      <c r="ADE5" s="122"/>
      <c r="ADF5" s="122"/>
      <c r="ADG5" s="122"/>
      <c r="ADH5" s="122"/>
      <c r="ADI5" s="122"/>
      <c r="ADJ5" s="122"/>
      <c r="ADK5" s="122"/>
      <c r="ADL5" s="122"/>
      <c r="ADM5" s="122"/>
      <c r="ADN5" s="122"/>
      <c r="ADO5" s="122"/>
      <c r="ADP5" s="122"/>
      <c r="ADQ5" s="122"/>
      <c r="ADR5" s="122"/>
      <c r="ADS5" s="122"/>
      <c r="ADT5" s="122"/>
      <c r="ADU5" s="122"/>
      <c r="ADV5" s="122"/>
      <c r="ADW5" s="122"/>
      <c r="ADX5" s="122"/>
      <c r="ADY5" s="122"/>
      <c r="ADZ5" s="122"/>
      <c r="AEA5" s="122"/>
      <c r="AEB5" s="122"/>
      <c r="AEC5" s="122"/>
      <c r="AED5" s="122"/>
      <c r="AEE5" s="122"/>
      <c r="AEF5" s="122"/>
      <c r="AEG5" s="122"/>
      <c r="AEH5" s="122"/>
      <c r="AEI5" s="122"/>
      <c r="AEJ5" s="122"/>
      <c r="AEK5" s="122"/>
      <c r="AEL5" s="122"/>
      <c r="AEM5" s="122"/>
      <c r="AEN5" s="122"/>
      <c r="AEO5" s="122"/>
      <c r="AEP5" s="122"/>
      <c r="AEQ5" s="122"/>
      <c r="AER5" s="122"/>
      <c r="AES5" s="122"/>
      <c r="AET5" s="122"/>
      <c r="AEU5" s="122"/>
      <c r="AEV5" s="122"/>
      <c r="AEW5" s="122"/>
      <c r="AEX5" s="122"/>
      <c r="AEY5" s="122"/>
      <c r="AEZ5" s="122"/>
      <c r="AFA5" s="122"/>
      <c r="AFB5" s="122"/>
      <c r="AFC5" s="122"/>
      <c r="AFD5" s="122"/>
      <c r="AFE5" s="122"/>
      <c r="AFF5" s="122"/>
      <c r="AFG5" s="122"/>
      <c r="AFH5" s="122"/>
      <c r="AFI5" s="122"/>
      <c r="AFJ5" s="122"/>
      <c r="AFK5" s="122"/>
      <c r="AFL5" s="122"/>
      <c r="AFM5" s="122"/>
      <c r="AFN5" s="122"/>
      <c r="AFO5" s="122"/>
      <c r="AFP5" s="122"/>
      <c r="AFQ5" s="122"/>
      <c r="AFR5" s="122"/>
      <c r="AFS5" s="122"/>
      <c r="AFT5" s="122"/>
      <c r="AFU5" s="122"/>
      <c r="AFV5" s="122"/>
      <c r="AFW5" s="122"/>
      <c r="AFX5" s="122"/>
      <c r="AFY5" s="122"/>
      <c r="AFZ5" s="122"/>
      <c r="AGA5" s="122"/>
      <c r="AGB5" s="122"/>
      <c r="AGC5" s="122"/>
      <c r="AGD5" s="122"/>
      <c r="AGE5" s="122"/>
      <c r="AGF5" s="122"/>
      <c r="AGG5" s="122"/>
      <c r="AGH5" s="122"/>
      <c r="AGI5" s="122"/>
      <c r="AGJ5" s="122"/>
      <c r="AGK5" s="122"/>
      <c r="AGL5" s="122"/>
      <c r="AGM5" s="122"/>
      <c r="AGN5" s="122"/>
      <c r="AGO5" s="122"/>
      <c r="AGP5" s="122"/>
      <c r="AGQ5" s="122"/>
      <c r="AGR5" s="122"/>
      <c r="AGS5" s="122"/>
      <c r="AGT5" s="122"/>
      <c r="AGU5" s="122"/>
      <c r="AGV5" s="122"/>
      <c r="AGW5" s="122"/>
      <c r="AGX5" s="122"/>
      <c r="AGY5" s="122"/>
      <c r="AGZ5" s="122"/>
      <c r="AHA5" s="122"/>
      <c r="AHB5" s="122"/>
      <c r="AHC5" s="122"/>
      <c r="AHD5" s="122"/>
      <c r="AHE5" s="122"/>
      <c r="AHF5" s="122"/>
      <c r="AHG5" s="122"/>
      <c r="AHH5" s="122"/>
      <c r="AHI5" s="122"/>
      <c r="AHJ5" s="122"/>
      <c r="AHK5" s="122"/>
      <c r="AHL5" s="122"/>
      <c r="AHM5" s="122"/>
      <c r="AHN5" s="122"/>
      <c r="AHO5" s="122"/>
      <c r="AHP5" s="122"/>
      <c r="AHQ5" s="122"/>
      <c r="AHR5" s="122"/>
      <c r="AHS5" s="122"/>
      <c r="AHT5" s="122"/>
      <c r="AHU5" s="122"/>
      <c r="AHV5" s="122"/>
      <c r="AHW5" s="122"/>
      <c r="AHX5" s="122"/>
      <c r="AHY5" s="122"/>
      <c r="AHZ5" s="122"/>
      <c r="AIA5" s="122"/>
      <c r="AIB5" s="122"/>
      <c r="AIC5" s="122"/>
      <c r="AID5" s="122"/>
      <c r="AIE5" s="122"/>
      <c r="AIF5" s="122"/>
      <c r="AIG5" s="122"/>
      <c r="AIH5" s="122"/>
      <c r="AII5" s="122"/>
      <c r="AIJ5" s="122"/>
      <c r="AIK5" s="122"/>
      <c r="AIL5" s="122"/>
      <c r="AIM5" s="122"/>
      <c r="AIN5" s="122"/>
      <c r="AIO5" s="122"/>
      <c r="AIP5" s="122"/>
      <c r="AIQ5" s="122"/>
      <c r="AIR5" s="122"/>
      <c r="AIS5" s="122"/>
      <c r="AIT5" s="122"/>
      <c r="AIU5" s="122"/>
      <c r="AIV5" s="122"/>
      <c r="AIW5" s="122"/>
      <c r="AIX5" s="122"/>
      <c r="AIY5" s="122"/>
      <c r="AIZ5" s="122"/>
      <c r="AJA5" s="122"/>
      <c r="AJB5" s="122"/>
      <c r="AJC5" s="122"/>
      <c r="AJD5" s="122"/>
      <c r="AJE5" s="122"/>
      <c r="AJF5" s="122"/>
      <c r="AJG5" s="122"/>
      <c r="AJH5" s="122"/>
      <c r="AJI5" s="122"/>
      <c r="AJJ5" s="122"/>
      <c r="AJK5" s="122"/>
      <c r="AJL5" s="122"/>
      <c r="AJM5" s="122"/>
      <c r="AJN5" s="122"/>
      <c r="AJO5" s="122"/>
      <c r="AJP5" s="122"/>
      <c r="AJQ5" s="122"/>
      <c r="AJR5" s="122"/>
      <c r="AJS5" s="122"/>
      <c r="AJT5" s="122"/>
      <c r="AJU5" s="122"/>
      <c r="AJV5" s="122"/>
      <c r="AJW5" s="122"/>
      <c r="AJX5" s="122"/>
      <c r="AJY5" s="122"/>
      <c r="AJZ5" s="122"/>
      <c r="AKA5" s="122"/>
      <c r="AKB5" s="122"/>
      <c r="AKC5" s="122"/>
      <c r="AKD5" s="122"/>
      <c r="AKE5" s="122"/>
      <c r="AKF5" s="122"/>
      <c r="AKG5" s="122"/>
      <c r="AKH5" s="122"/>
      <c r="AKI5" s="122"/>
      <c r="AKJ5" s="122"/>
      <c r="AKK5" s="122"/>
      <c r="AKL5" s="122"/>
      <c r="AKM5" s="122"/>
      <c r="AKN5" s="122"/>
      <c r="AKO5" s="122"/>
      <c r="AKP5" s="122"/>
      <c r="AKQ5" s="122"/>
      <c r="AKR5" s="122"/>
      <c r="AKS5" s="122"/>
      <c r="AKT5" s="122"/>
      <c r="AKU5" s="122"/>
      <c r="AKV5" s="122"/>
      <c r="AKW5" s="122"/>
      <c r="AKX5" s="122"/>
      <c r="AKY5" s="122"/>
      <c r="AKZ5" s="122"/>
      <c r="ALA5" s="122"/>
      <c r="ALB5" s="122"/>
      <c r="ALC5" s="122"/>
      <c r="ALD5" s="122"/>
      <c r="ALE5" s="122"/>
      <c r="ALF5" s="122"/>
      <c r="ALG5" s="122"/>
      <c r="ALH5" s="122"/>
      <c r="ALI5" s="122"/>
      <c r="ALJ5" s="122"/>
      <c r="ALK5" s="122"/>
      <c r="ALL5" s="122"/>
      <c r="ALM5" s="122"/>
      <c r="ALN5" s="122"/>
      <c r="ALO5" s="122"/>
      <c r="ALP5" s="122"/>
      <c r="ALQ5" s="122"/>
      <c r="ALR5" s="122"/>
      <c r="ALS5" s="122"/>
      <c r="ALT5" s="122"/>
      <c r="ALU5" s="122"/>
      <c r="ALV5" s="122"/>
      <c r="ALW5" s="122"/>
      <c r="ALX5" s="122"/>
      <c r="ALY5" s="122"/>
      <c r="ALZ5" s="122"/>
      <c r="AMA5" s="122"/>
      <c r="AMB5" s="122"/>
      <c r="AMC5" s="122"/>
      <c r="AMD5" s="122"/>
      <c r="AME5" s="122"/>
      <c r="AMF5" s="122"/>
      <c r="AMG5" s="122"/>
      <c r="AMH5" s="122"/>
      <c r="AMI5" s="122"/>
      <c r="AMJ5" s="122"/>
    </row>
    <row r="6" spans="1:1024" s="31" customFormat="1" ht="60">
      <c r="A6" s="5" t="s">
        <v>175</v>
      </c>
      <c r="B6" s="12" t="s">
        <v>176</v>
      </c>
      <c r="C6" s="123"/>
      <c r="D6" s="8"/>
      <c r="E6" s="9"/>
      <c r="F6" s="10"/>
      <c r="G6" s="9"/>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c r="KW6" s="122"/>
      <c r="KX6" s="122"/>
      <c r="KY6" s="122"/>
      <c r="KZ6" s="122"/>
      <c r="LA6" s="122"/>
      <c r="LB6" s="122"/>
      <c r="LC6" s="122"/>
      <c r="LD6" s="122"/>
      <c r="LE6" s="122"/>
      <c r="LF6" s="122"/>
      <c r="LG6" s="122"/>
      <c r="LH6" s="122"/>
      <c r="LI6" s="122"/>
      <c r="LJ6" s="122"/>
      <c r="LK6" s="122"/>
      <c r="LL6" s="122"/>
      <c r="LM6" s="122"/>
      <c r="LN6" s="122"/>
      <c r="LO6" s="122"/>
      <c r="LP6" s="122"/>
      <c r="LQ6" s="122"/>
      <c r="LR6" s="122"/>
      <c r="LS6" s="122"/>
      <c r="LT6" s="122"/>
      <c r="LU6" s="122"/>
      <c r="LV6" s="122"/>
      <c r="LW6" s="122"/>
      <c r="LX6" s="122"/>
      <c r="LY6" s="122"/>
      <c r="LZ6" s="122"/>
      <c r="MA6" s="122"/>
      <c r="MB6" s="122"/>
      <c r="MC6" s="122"/>
      <c r="MD6" s="122"/>
      <c r="ME6" s="122"/>
      <c r="MF6" s="122"/>
      <c r="MG6" s="122"/>
      <c r="MH6" s="122"/>
      <c r="MI6" s="122"/>
      <c r="MJ6" s="122"/>
      <c r="MK6" s="122"/>
      <c r="ML6" s="122"/>
      <c r="MM6" s="122"/>
      <c r="MN6" s="122"/>
      <c r="MO6" s="122"/>
      <c r="MP6" s="122"/>
      <c r="MQ6" s="122"/>
      <c r="MR6" s="122"/>
      <c r="MS6" s="122"/>
      <c r="MT6" s="122"/>
      <c r="MU6" s="122"/>
      <c r="MV6" s="122"/>
      <c r="MW6" s="122"/>
      <c r="MX6" s="122"/>
      <c r="MY6" s="122"/>
      <c r="MZ6" s="122"/>
      <c r="NA6" s="122"/>
      <c r="NB6" s="122"/>
      <c r="NC6" s="122"/>
      <c r="ND6" s="122"/>
      <c r="NE6" s="122"/>
      <c r="NF6" s="122"/>
      <c r="NG6" s="122"/>
      <c r="NH6" s="122"/>
      <c r="NI6" s="122"/>
      <c r="NJ6" s="122"/>
      <c r="NK6" s="122"/>
      <c r="NL6" s="122"/>
      <c r="NM6" s="122"/>
      <c r="NN6" s="122"/>
      <c r="NO6" s="122"/>
      <c r="NP6" s="122"/>
      <c r="NQ6" s="122"/>
      <c r="NR6" s="122"/>
      <c r="NS6" s="122"/>
      <c r="NT6" s="122"/>
      <c r="NU6" s="122"/>
      <c r="NV6" s="122"/>
      <c r="NW6" s="122"/>
      <c r="NX6" s="122"/>
      <c r="NY6" s="122"/>
      <c r="NZ6" s="122"/>
      <c r="OA6" s="122"/>
      <c r="OB6" s="122"/>
      <c r="OC6" s="122"/>
      <c r="OD6" s="122"/>
      <c r="OE6" s="122"/>
      <c r="OF6" s="122"/>
      <c r="OG6" s="122"/>
      <c r="OH6" s="122"/>
      <c r="OI6" s="122"/>
      <c r="OJ6" s="122"/>
      <c r="OK6" s="122"/>
      <c r="OL6" s="122"/>
      <c r="OM6" s="122"/>
      <c r="ON6" s="122"/>
      <c r="OO6" s="122"/>
      <c r="OP6" s="122"/>
      <c r="OQ6" s="122"/>
      <c r="OR6" s="122"/>
      <c r="OS6" s="122"/>
      <c r="OT6" s="122"/>
      <c r="OU6" s="122"/>
      <c r="OV6" s="122"/>
      <c r="OW6" s="122"/>
      <c r="OX6" s="122"/>
      <c r="OY6" s="122"/>
      <c r="OZ6" s="122"/>
      <c r="PA6" s="122"/>
      <c r="PB6" s="122"/>
      <c r="PC6" s="122"/>
      <c r="PD6" s="122"/>
      <c r="PE6" s="122"/>
      <c r="PF6" s="122"/>
      <c r="PG6" s="122"/>
      <c r="PH6" s="122"/>
      <c r="PI6" s="122"/>
      <c r="PJ6" s="122"/>
      <c r="PK6" s="122"/>
      <c r="PL6" s="122"/>
      <c r="PM6" s="122"/>
      <c r="PN6" s="122"/>
      <c r="PO6" s="122"/>
      <c r="PP6" s="122"/>
      <c r="PQ6" s="122"/>
      <c r="PR6" s="122"/>
      <c r="PS6" s="122"/>
      <c r="PT6" s="122"/>
      <c r="PU6" s="122"/>
      <c r="PV6" s="122"/>
      <c r="PW6" s="122"/>
      <c r="PX6" s="122"/>
      <c r="PY6" s="122"/>
      <c r="PZ6" s="122"/>
      <c r="QA6" s="122"/>
      <c r="QB6" s="122"/>
      <c r="QC6" s="122"/>
      <c r="QD6" s="122"/>
      <c r="QE6" s="122"/>
      <c r="QF6" s="122"/>
      <c r="QG6" s="122"/>
      <c r="QH6" s="122"/>
      <c r="QI6" s="122"/>
      <c r="QJ6" s="122"/>
      <c r="QK6" s="122"/>
      <c r="QL6" s="122"/>
      <c r="QM6" s="122"/>
      <c r="QN6" s="122"/>
      <c r="QO6" s="122"/>
      <c r="QP6" s="122"/>
      <c r="QQ6" s="122"/>
      <c r="QR6" s="122"/>
      <c r="QS6" s="122"/>
      <c r="QT6" s="122"/>
      <c r="QU6" s="122"/>
      <c r="QV6" s="122"/>
      <c r="QW6" s="122"/>
      <c r="QX6" s="122"/>
      <c r="QY6" s="122"/>
      <c r="QZ6" s="122"/>
      <c r="RA6" s="122"/>
      <c r="RB6" s="122"/>
      <c r="RC6" s="122"/>
      <c r="RD6" s="122"/>
      <c r="RE6" s="122"/>
      <c r="RF6" s="122"/>
      <c r="RG6" s="122"/>
      <c r="RH6" s="122"/>
      <c r="RI6" s="122"/>
      <c r="RJ6" s="122"/>
      <c r="RK6" s="122"/>
      <c r="RL6" s="122"/>
      <c r="RM6" s="122"/>
      <c r="RN6" s="122"/>
      <c r="RO6" s="122"/>
      <c r="RP6" s="122"/>
      <c r="RQ6" s="122"/>
      <c r="RR6" s="122"/>
      <c r="RS6" s="122"/>
      <c r="RT6" s="122"/>
      <c r="RU6" s="122"/>
      <c r="RV6" s="122"/>
      <c r="RW6" s="122"/>
      <c r="RX6" s="122"/>
      <c r="RY6" s="122"/>
      <c r="RZ6" s="122"/>
      <c r="SA6" s="122"/>
      <c r="SB6" s="122"/>
      <c r="SC6" s="122"/>
      <c r="SD6" s="122"/>
      <c r="SE6" s="122"/>
      <c r="SF6" s="122"/>
      <c r="SG6" s="122"/>
      <c r="SH6" s="122"/>
      <c r="SI6" s="122"/>
      <c r="SJ6" s="122"/>
      <c r="SK6" s="122"/>
      <c r="SL6" s="122"/>
      <c r="SM6" s="122"/>
      <c r="SN6" s="122"/>
      <c r="SO6" s="122"/>
      <c r="SP6" s="122"/>
      <c r="SQ6" s="122"/>
      <c r="SR6" s="122"/>
      <c r="SS6" s="122"/>
      <c r="ST6" s="122"/>
      <c r="SU6" s="122"/>
      <c r="SV6" s="122"/>
      <c r="SW6" s="122"/>
      <c r="SX6" s="122"/>
      <c r="SY6" s="122"/>
      <c r="SZ6" s="122"/>
      <c r="TA6" s="122"/>
      <c r="TB6" s="122"/>
      <c r="TC6" s="122"/>
      <c r="TD6" s="122"/>
      <c r="TE6" s="122"/>
      <c r="TF6" s="122"/>
      <c r="TG6" s="122"/>
      <c r="TH6" s="122"/>
      <c r="TI6" s="122"/>
      <c r="TJ6" s="122"/>
      <c r="TK6" s="122"/>
      <c r="TL6" s="122"/>
      <c r="TM6" s="122"/>
      <c r="TN6" s="122"/>
      <c r="TO6" s="122"/>
      <c r="TP6" s="122"/>
      <c r="TQ6" s="122"/>
      <c r="TR6" s="122"/>
      <c r="TS6" s="122"/>
      <c r="TT6" s="122"/>
      <c r="TU6" s="122"/>
      <c r="TV6" s="122"/>
      <c r="TW6" s="122"/>
      <c r="TX6" s="122"/>
      <c r="TY6" s="122"/>
      <c r="TZ6" s="122"/>
      <c r="UA6" s="122"/>
      <c r="UB6" s="122"/>
      <c r="UC6" s="122"/>
      <c r="UD6" s="122"/>
      <c r="UE6" s="122"/>
      <c r="UF6" s="122"/>
      <c r="UG6" s="122"/>
      <c r="UH6" s="122"/>
      <c r="UI6" s="122"/>
      <c r="UJ6" s="122"/>
      <c r="UK6" s="122"/>
      <c r="UL6" s="122"/>
      <c r="UM6" s="122"/>
      <c r="UN6" s="122"/>
      <c r="UO6" s="122"/>
      <c r="UP6" s="122"/>
      <c r="UQ6" s="122"/>
      <c r="UR6" s="122"/>
      <c r="US6" s="122"/>
      <c r="UT6" s="122"/>
      <c r="UU6" s="122"/>
      <c r="UV6" s="122"/>
      <c r="UW6" s="122"/>
      <c r="UX6" s="122"/>
      <c r="UY6" s="122"/>
      <c r="UZ6" s="122"/>
      <c r="VA6" s="122"/>
      <c r="VB6" s="122"/>
      <c r="VC6" s="122"/>
      <c r="VD6" s="122"/>
      <c r="VE6" s="122"/>
      <c r="VF6" s="122"/>
      <c r="VG6" s="122"/>
      <c r="VH6" s="122"/>
      <c r="VI6" s="122"/>
      <c r="VJ6" s="122"/>
      <c r="VK6" s="122"/>
      <c r="VL6" s="122"/>
      <c r="VM6" s="122"/>
      <c r="VN6" s="122"/>
      <c r="VO6" s="122"/>
      <c r="VP6" s="122"/>
      <c r="VQ6" s="122"/>
      <c r="VR6" s="122"/>
      <c r="VS6" s="122"/>
      <c r="VT6" s="122"/>
      <c r="VU6" s="122"/>
      <c r="VV6" s="122"/>
      <c r="VW6" s="122"/>
      <c r="VX6" s="122"/>
      <c r="VY6" s="122"/>
      <c r="VZ6" s="122"/>
      <c r="WA6" s="122"/>
      <c r="WB6" s="122"/>
      <c r="WC6" s="122"/>
      <c r="WD6" s="122"/>
      <c r="WE6" s="122"/>
      <c r="WF6" s="122"/>
      <c r="WG6" s="122"/>
      <c r="WH6" s="122"/>
      <c r="WI6" s="122"/>
      <c r="WJ6" s="122"/>
      <c r="WK6" s="122"/>
      <c r="WL6" s="122"/>
      <c r="WM6" s="122"/>
      <c r="WN6" s="122"/>
      <c r="WO6" s="122"/>
      <c r="WP6" s="122"/>
      <c r="WQ6" s="122"/>
      <c r="WR6" s="122"/>
      <c r="WS6" s="122"/>
      <c r="WT6" s="122"/>
      <c r="WU6" s="122"/>
      <c r="WV6" s="122"/>
      <c r="WW6" s="122"/>
      <c r="WX6" s="122"/>
      <c r="WY6" s="122"/>
      <c r="WZ6" s="122"/>
      <c r="XA6" s="122"/>
      <c r="XB6" s="122"/>
      <c r="XC6" s="122"/>
      <c r="XD6" s="122"/>
      <c r="XE6" s="122"/>
      <c r="XF6" s="122"/>
      <c r="XG6" s="122"/>
      <c r="XH6" s="122"/>
      <c r="XI6" s="122"/>
      <c r="XJ6" s="122"/>
      <c r="XK6" s="122"/>
      <c r="XL6" s="122"/>
      <c r="XM6" s="122"/>
      <c r="XN6" s="122"/>
      <c r="XO6" s="122"/>
      <c r="XP6" s="122"/>
      <c r="XQ6" s="122"/>
      <c r="XR6" s="122"/>
      <c r="XS6" s="122"/>
      <c r="XT6" s="122"/>
      <c r="XU6" s="122"/>
      <c r="XV6" s="122"/>
      <c r="XW6" s="122"/>
      <c r="XX6" s="122"/>
      <c r="XY6" s="122"/>
      <c r="XZ6" s="122"/>
      <c r="YA6" s="122"/>
      <c r="YB6" s="122"/>
      <c r="YC6" s="122"/>
      <c r="YD6" s="122"/>
      <c r="YE6" s="122"/>
      <c r="YF6" s="122"/>
      <c r="YG6" s="122"/>
      <c r="YH6" s="122"/>
      <c r="YI6" s="122"/>
      <c r="YJ6" s="122"/>
      <c r="YK6" s="122"/>
      <c r="YL6" s="122"/>
      <c r="YM6" s="122"/>
      <c r="YN6" s="122"/>
      <c r="YO6" s="122"/>
      <c r="YP6" s="122"/>
      <c r="YQ6" s="122"/>
      <c r="YR6" s="122"/>
      <c r="YS6" s="122"/>
      <c r="YT6" s="122"/>
      <c r="YU6" s="122"/>
      <c r="YV6" s="122"/>
      <c r="YW6" s="122"/>
      <c r="YX6" s="122"/>
      <c r="YY6" s="122"/>
      <c r="YZ6" s="122"/>
      <c r="ZA6" s="122"/>
      <c r="ZB6" s="122"/>
      <c r="ZC6" s="122"/>
      <c r="ZD6" s="122"/>
      <c r="ZE6" s="122"/>
      <c r="ZF6" s="122"/>
      <c r="ZG6" s="122"/>
      <c r="ZH6" s="122"/>
      <c r="ZI6" s="122"/>
      <c r="ZJ6" s="122"/>
      <c r="ZK6" s="122"/>
      <c r="ZL6" s="122"/>
      <c r="ZM6" s="122"/>
      <c r="ZN6" s="122"/>
      <c r="ZO6" s="122"/>
      <c r="ZP6" s="122"/>
      <c r="ZQ6" s="122"/>
      <c r="ZR6" s="122"/>
      <c r="ZS6" s="122"/>
      <c r="ZT6" s="122"/>
      <c r="ZU6" s="122"/>
      <c r="ZV6" s="122"/>
      <c r="ZW6" s="122"/>
      <c r="ZX6" s="122"/>
      <c r="ZY6" s="122"/>
      <c r="ZZ6" s="122"/>
      <c r="AAA6" s="122"/>
      <c r="AAB6" s="122"/>
      <c r="AAC6" s="122"/>
      <c r="AAD6" s="122"/>
      <c r="AAE6" s="122"/>
      <c r="AAF6" s="122"/>
      <c r="AAG6" s="122"/>
      <c r="AAH6" s="122"/>
      <c r="AAI6" s="122"/>
      <c r="AAJ6" s="122"/>
      <c r="AAK6" s="122"/>
      <c r="AAL6" s="122"/>
      <c r="AAM6" s="122"/>
      <c r="AAN6" s="122"/>
      <c r="AAO6" s="122"/>
      <c r="AAP6" s="122"/>
      <c r="AAQ6" s="122"/>
      <c r="AAR6" s="122"/>
      <c r="AAS6" s="122"/>
      <c r="AAT6" s="122"/>
      <c r="AAU6" s="122"/>
      <c r="AAV6" s="122"/>
      <c r="AAW6" s="122"/>
      <c r="AAX6" s="122"/>
      <c r="AAY6" s="122"/>
      <c r="AAZ6" s="122"/>
      <c r="ABA6" s="122"/>
      <c r="ABB6" s="122"/>
      <c r="ABC6" s="122"/>
      <c r="ABD6" s="122"/>
      <c r="ABE6" s="122"/>
      <c r="ABF6" s="122"/>
      <c r="ABG6" s="122"/>
      <c r="ABH6" s="122"/>
      <c r="ABI6" s="122"/>
      <c r="ABJ6" s="122"/>
      <c r="ABK6" s="122"/>
      <c r="ABL6" s="122"/>
      <c r="ABM6" s="122"/>
      <c r="ABN6" s="122"/>
      <c r="ABO6" s="122"/>
      <c r="ABP6" s="122"/>
      <c r="ABQ6" s="122"/>
      <c r="ABR6" s="122"/>
      <c r="ABS6" s="122"/>
      <c r="ABT6" s="122"/>
      <c r="ABU6" s="122"/>
      <c r="ABV6" s="122"/>
      <c r="ABW6" s="122"/>
      <c r="ABX6" s="122"/>
      <c r="ABY6" s="122"/>
      <c r="ABZ6" s="122"/>
      <c r="ACA6" s="122"/>
      <c r="ACB6" s="122"/>
      <c r="ACC6" s="122"/>
      <c r="ACD6" s="122"/>
      <c r="ACE6" s="122"/>
      <c r="ACF6" s="122"/>
      <c r="ACG6" s="122"/>
      <c r="ACH6" s="122"/>
      <c r="ACI6" s="122"/>
      <c r="ACJ6" s="122"/>
      <c r="ACK6" s="122"/>
      <c r="ACL6" s="122"/>
      <c r="ACM6" s="122"/>
      <c r="ACN6" s="122"/>
      <c r="ACO6" s="122"/>
      <c r="ACP6" s="122"/>
      <c r="ACQ6" s="122"/>
      <c r="ACR6" s="122"/>
      <c r="ACS6" s="122"/>
      <c r="ACT6" s="122"/>
      <c r="ACU6" s="122"/>
      <c r="ACV6" s="122"/>
      <c r="ACW6" s="122"/>
      <c r="ACX6" s="122"/>
      <c r="ACY6" s="122"/>
      <c r="ACZ6" s="122"/>
      <c r="ADA6" s="122"/>
      <c r="ADB6" s="122"/>
      <c r="ADC6" s="122"/>
      <c r="ADD6" s="122"/>
      <c r="ADE6" s="122"/>
      <c r="ADF6" s="122"/>
      <c r="ADG6" s="122"/>
      <c r="ADH6" s="122"/>
      <c r="ADI6" s="122"/>
      <c r="ADJ6" s="122"/>
      <c r="ADK6" s="122"/>
      <c r="ADL6" s="122"/>
      <c r="ADM6" s="122"/>
      <c r="ADN6" s="122"/>
      <c r="ADO6" s="122"/>
      <c r="ADP6" s="122"/>
      <c r="ADQ6" s="122"/>
      <c r="ADR6" s="122"/>
      <c r="ADS6" s="122"/>
      <c r="ADT6" s="122"/>
      <c r="ADU6" s="122"/>
      <c r="ADV6" s="122"/>
      <c r="ADW6" s="122"/>
      <c r="ADX6" s="122"/>
      <c r="ADY6" s="122"/>
      <c r="ADZ6" s="122"/>
      <c r="AEA6" s="122"/>
      <c r="AEB6" s="122"/>
      <c r="AEC6" s="122"/>
      <c r="AED6" s="122"/>
      <c r="AEE6" s="122"/>
      <c r="AEF6" s="122"/>
      <c r="AEG6" s="122"/>
      <c r="AEH6" s="122"/>
      <c r="AEI6" s="122"/>
      <c r="AEJ6" s="122"/>
      <c r="AEK6" s="122"/>
      <c r="AEL6" s="122"/>
      <c r="AEM6" s="122"/>
      <c r="AEN6" s="122"/>
      <c r="AEO6" s="122"/>
      <c r="AEP6" s="122"/>
      <c r="AEQ6" s="122"/>
      <c r="AER6" s="122"/>
      <c r="AES6" s="122"/>
      <c r="AET6" s="122"/>
      <c r="AEU6" s="122"/>
      <c r="AEV6" s="122"/>
      <c r="AEW6" s="122"/>
      <c r="AEX6" s="122"/>
      <c r="AEY6" s="122"/>
      <c r="AEZ6" s="122"/>
      <c r="AFA6" s="122"/>
      <c r="AFB6" s="122"/>
      <c r="AFC6" s="122"/>
      <c r="AFD6" s="122"/>
      <c r="AFE6" s="122"/>
      <c r="AFF6" s="122"/>
      <c r="AFG6" s="122"/>
      <c r="AFH6" s="122"/>
      <c r="AFI6" s="122"/>
      <c r="AFJ6" s="122"/>
      <c r="AFK6" s="122"/>
      <c r="AFL6" s="122"/>
      <c r="AFM6" s="122"/>
      <c r="AFN6" s="122"/>
      <c r="AFO6" s="122"/>
      <c r="AFP6" s="122"/>
      <c r="AFQ6" s="122"/>
      <c r="AFR6" s="122"/>
      <c r="AFS6" s="122"/>
      <c r="AFT6" s="122"/>
      <c r="AFU6" s="122"/>
      <c r="AFV6" s="122"/>
      <c r="AFW6" s="122"/>
      <c r="AFX6" s="122"/>
      <c r="AFY6" s="122"/>
      <c r="AFZ6" s="122"/>
      <c r="AGA6" s="122"/>
      <c r="AGB6" s="122"/>
      <c r="AGC6" s="122"/>
      <c r="AGD6" s="122"/>
      <c r="AGE6" s="122"/>
      <c r="AGF6" s="122"/>
      <c r="AGG6" s="122"/>
      <c r="AGH6" s="122"/>
      <c r="AGI6" s="122"/>
      <c r="AGJ6" s="122"/>
      <c r="AGK6" s="122"/>
      <c r="AGL6" s="122"/>
      <c r="AGM6" s="122"/>
      <c r="AGN6" s="122"/>
      <c r="AGO6" s="122"/>
      <c r="AGP6" s="122"/>
      <c r="AGQ6" s="122"/>
      <c r="AGR6" s="122"/>
      <c r="AGS6" s="122"/>
      <c r="AGT6" s="122"/>
      <c r="AGU6" s="122"/>
      <c r="AGV6" s="122"/>
      <c r="AGW6" s="122"/>
      <c r="AGX6" s="122"/>
      <c r="AGY6" s="122"/>
      <c r="AGZ6" s="122"/>
      <c r="AHA6" s="122"/>
      <c r="AHB6" s="122"/>
      <c r="AHC6" s="122"/>
      <c r="AHD6" s="122"/>
      <c r="AHE6" s="122"/>
      <c r="AHF6" s="122"/>
      <c r="AHG6" s="122"/>
      <c r="AHH6" s="122"/>
      <c r="AHI6" s="122"/>
      <c r="AHJ6" s="122"/>
      <c r="AHK6" s="122"/>
      <c r="AHL6" s="122"/>
      <c r="AHM6" s="122"/>
      <c r="AHN6" s="122"/>
      <c r="AHO6" s="122"/>
      <c r="AHP6" s="122"/>
      <c r="AHQ6" s="122"/>
      <c r="AHR6" s="122"/>
      <c r="AHS6" s="122"/>
      <c r="AHT6" s="122"/>
      <c r="AHU6" s="122"/>
      <c r="AHV6" s="122"/>
      <c r="AHW6" s="122"/>
      <c r="AHX6" s="122"/>
      <c r="AHY6" s="122"/>
      <c r="AHZ6" s="122"/>
      <c r="AIA6" s="122"/>
      <c r="AIB6" s="122"/>
      <c r="AIC6" s="122"/>
      <c r="AID6" s="122"/>
      <c r="AIE6" s="122"/>
      <c r="AIF6" s="122"/>
      <c r="AIG6" s="122"/>
      <c r="AIH6" s="122"/>
      <c r="AII6" s="122"/>
      <c r="AIJ6" s="122"/>
      <c r="AIK6" s="122"/>
      <c r="AIL6" s="122"/>
      <c r="AIM6" s="122"/>
      <c r="AIN6" s="122"/>
      <c r="AIO6" s="122"/>
      <c r="AIP6" s="122"/>
      <c r="AIQ6" s="122"/>
      <c r="AIR6" s="122"/>
      <c r="AIS6" s="122"/>
      <c r="AIT6" s="122"/>
      <c r="AIU6" s="122"/>
      <c r="AIV6" s="122"/>
      <c r="AIW6" s="122"/>
      <c r="AIX6" s="122"/>
      <c r="AIY6" s="122"/>
      <c r="AIZ6" s="122"/>
      <c r="AJA6" s="122"/>
      <c r="AJB6" s="122"/>
      <c r="AJC6" s="122"/>
      <c r="AJD6" s="122"/>
      <c r="AJE6" s="122"/>
      <c r="AJF6" s="122"/>
      <c r="AJG6" s="122"/>
      <c r="AJH6" s="122"/>
      <c r="AJI6" s="122"/>
      <c r="AJJ6" s="122"/>
      <c r="AJK6" s="122"/>
      <c r="AJL6" s="122"/>
      <c r="AJM6" s="122"/>
      <c r="AJN6" s="122"/>
      <c r="AJO6" s="122"/>
      <c r="AJP6" s="122"/>
      <c r="AJQ6" s="122"/>
      <c r="AJR6" s="122"/>
      <c r="AJS6" s="122"/>
      <c r="AJT6" s="122"/>
      <c r="AJU6" s="122"/>
      <c r="AJV6" s="122"/>
      <c r="AJW6" s="122"/>
      <c r="AJX6" s="122"/>
      <c r="AJY6" s="122"/>
      <c r="AJZ6" s="122"/>
      <c r="AKA6" s="122"/>
      <c r="AKB6" s="122"/>
      <c r="AKC6" s="122"/>
      <c r="AKD6" s="122"/>
      <c r="AKE6" s="122"/>
      <c r="AKF6" s="122"/>
      <c r="AKG6" s="122"/>
      <c r="AKH6" s="122"/>
      <c r="AKI6" s="122"/>
      <c r="AKJ6" s="122"/>
      <c r="AKK6" s="122"/>
      <c r="AKL6" s="122"/>
      <c r="AKM6" s="122"/>
      <c r="AKN6" s="122"/>
      <c r="AKO6" s="122"/>
      <c r="AKP6" s="122"/>
      <c r="AKQ6" s="122"/>
      <c r="AKR6" s="122"/>
      <c r="AKS6" s="122"/>
      <c r="AKT6" s="122"/>
      <c r="AKU6" s="122"/>
      <c r="AKV6" s="122"/>
      <c r="AKW6" s="122"/>
      <c r="AKX6" s="122"/>
      <c r="AKY6" s="122"/>
      <c r="AKZ6" s="122"/>
      <c r="ALA6" s="122"/>
      <c r="ALB6" s="122"/>
      <c r="ALC6" s="122"/>
      <c r="ALD6" s="122"/>
      <c r="ALE6" s="122"/>
      <c r="ALF6" s="122"/>
      <c r="ALG6" s="122"/>
      <c r="ALH6" s="122"/>
      <c r="ALI6" s="122"/>
      <c r="ALJ6" s="122"/>
      <c r="ALK6" s="122"/>
      <c r="ALL6" s="122"/>
      <c r="ALM6" s="122"/>
      <c r="ALN6" s="122"/>
      <c r="ALO6" s="122"/>
      <c r="ALP6" s="122"/>
      <c r="ALQ6" s="122"/>
      <c r="ALR6" s="122"/>
      <c r="ALS6" s="122"/>
      <c r="ALT6" s="122"/>
      <c r="ALU6" s="122"/>
      <c r="ALV6" s="122"/>
      <c r="ALW6" s="122"/>
      <c r="ALX6" s="122"/>
      <c r="ALY6" s="122"/>
      <c r="ALZ6" s="122"/>
      <c r="AMA6" s="122"/>
      <c r="AMB6" s="122"/>
      <c r="AMC6" s="122"/>
      <c r="AMD6" s="122"/>
      <c r="AME6" s="122"/>
      <c r="AMF6" s="122"/>
      <c r="AMG6" s="122"/>
      <c r="AMH6" s="122"/>
      <c r="AMI6" s="122"/>
      <c r="AMJ6" s="122"/>
    </row>
    <row r="7" spans="1:1024" s="31" customFormat="1" ht="36">
      <c r="A7" s="5"/>
      <c r="B7" s="12" t="s">
        <v>177</v>
      </c>
      <c r="C7" s="123"/>
      <c r="D7" s="8"/>
      <c r="E7" s="9"/>
      <c r="F7" s="10"/>
      <c r="G7" s="9"/>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2"/>
      <c r="NI7" s="122"/>
      <c r="NJ7" s="122"/>
      <c r="NK7" s="122"/>
      <c r="NL7" s="122"/>
      <c r="NM7" s="122"/>
      <c r="NN7" s="122"/>
      <c r="NO7" s="122"/>
      <c r="NP7" s="122"/>
      <c r="NQ7" s="122"/>
      <c r="NR7" s="122"/>
      <c r="NS7" s="122"/>
      <c r="NT7" s="122"/>
      <c r="NU7" s="122"/>
      <c r="NV7" s="122"/>
      <c r="NW7" s="122"/>
      <c r="NX7" s="122"/>
      <c r="NY7" s="122"/>
      <c r="NZ7" s="122"/>
      <c r="OA7" s="122"/>
      <c r="OB7" s="122"/>
      <c r="OC7" s="122"/>
      <c r="OD7" s="122"/>
      <c r="OE7" s="122"/>
      <c r="OF7" s="122"/>
      <c r="OG7" s="122"/>
      <c r="OH7" s="122"/>
      <c r="OI7" s="122"/>
      <c r="OJ7" s="122"/>
      <c r="OK7" s="122"/>
      <c r="OL7" s="122"/>
      <c r="OM7" s="122"/>
      <c r="ON7" s="122"/>
      <c r="OO7" s="122"/>
      <c r="OP7" s="122"/>
      <c r="OQ7" s="122"/>
      <c r="OR7" s="122"/>
      <c r="OS7" s="122"/>
      <c r="OT7" s="122"/>
      <c r="OU7" s="122"/>
      <c r="OV7" s="122"/>
      <c r="OW7" s="122"/>
      <c r="OX7" s="122"/>
      <c r="OY7" s="122"/>
      <c r="OZ7" s="122"/>
      <c r="PA7" s="122"/>
      <c r="PB7" s="122"/>
      <c r="PC7" s="122"/>
      <c r="PD7" s="122"/>
      <c r="PE7" s="122"/>
      <c r="PF7" s="122"/>
      <c r="PG7" s="122"/>
      <c r="PH7" s="122"/>
      <c r="PI7" s="122"/>
      <c r="PJ7" s="122"/>
      <c r="PK7" s="122"/>
      <c r="PL7" s="122"/>
      <c r="PM7" s="122"/>
      <c r="PN7" s="122"/>
      <c r="PO7" s="122"/>
      <c r="PP7" s="122"/>
      <c r="PQ7" s="122"/>
      <c r="PR7" s="122"/>
      <c r="PS7" s="122"/>
      <c r="PT7" s="122"/>
      <c r="PU7" s="122"/>
      <c r="PV7" s="122"/>
      <c r="PW7" s="122"/>
      <c r="PX7" s="122"/>
      <c r="PY7" s="122"/>
      <c r="PZ7" s="122"/>
      <c r="QA7" s="122"/>
      <c r="QB7" s="122"/>
      <c r="QC7" s="122"/>
      <c r="QD7" s="122"/>
      <c r="QE7" s="122"/>
      <c r="QF7" s="122"/>
      <c r="QG7" s="122"/>
      <c r="QH7" s="122"/>
      <c r="QI7" s="122"/>
      <c r="QJ7" s="122"/>
      <c r="QK7" s="122"/>
      <c r="QL7" s="122"/>
      <c r="QM7" s="122"/>
      <c r="QN7" s="122"/>
      <c r="QO7" s="122"/>
      <c r="QP7" s="122"/>
      <c r="QQ7" s="122"/>
      <c r="QR7" s="122"/>
      <c r="QS7" s="122"/>
      <c r="QT7" s="122"/>
      <c r="QU7" s="122"/>
      <c r="QV7" s="122"/>
      <c r="QW7" s="122"/>
      <c r="QX7" s="122"/>
      <c r="QY7" s="122"/>
      <c r="QZ7" s="122"/>
      <c r="RA7" s="122"/>
      <c r="RB7" s="122"/>
      <c r="RC7" s="122"/>
      <c r="RD7" s="122"/>
      <c r="RE7" s="122"/>
      <c r="RF7" s="122"/>
      <c r="RG7" s="122"/>
      <c r="RH7" s="122"/>
      <c r="RI7" s="122"/>
      <c r="RJ7" s="122"/>
      <c r="RK7" s="122"/>
      <c r="RL7" s="122"/>
      <c r="RM7" s="122"/>
      <c r="RN7" s="122"/>
      <c r="RO7" s="122"/>
      <c r="RP7" s="122"/>
      <c r="RQ7" s="122"/>
      <c r="RR7" s="122"/>
      <c r="RS7" s="122"/>
      <c r="RT7" s="122"/>
      <c r="RU7" s="122"/>
      <c r="RV7" s="122"/>
      <c r="RW7" s="122"/>
      <c r="RX7" s="122"/>
      <c r="RY7" s="122"/>
      <c r="RZ7" s="122"/>
      <c r="SA7" s="122"/>
      <c r="SB7" s="122"/>
      <c r="SC7" s="122"/>
      <c r="SD7" s="122"/>
      <c r="SE7" s="122"/>
      <c r="SF7" s="122"/>
      <c r="SG7" s="122"/>
      <c r="SH7" s="122"/>
      <c r="SI7" s="122"/>
      <c r="SJ7" s="122"/>
      <c r="SK7" s="122"/>
      <c r="SL7" s="122"/>
      <c r="SM7" s="122"/>
      <c r="SN7" s="122"/>
      <c r="SO7" s="122"/>
      <c r="SP7" s="122"/>
      <c r="SQ7" s="122"/>
      <c r="SR7" s="122"/>
      <c r="SS7" s="122"/>
      <c r="ST7" s="122"/>
      <c r="SU7" s="122"/>
      <c r="SV7" s="122"/>
      <c r="SW7" s="122"/>
      <c r="SX7" s="122"/>
      <c r="SY7" s="122"/>
      <c r="SZ7" s="122"/>
      <c r="TA7" s="122"/>
      <c r="TB7" s="122"/>
      <c r="TC7" s="122"/>
      <c r="TD7" s="122"/>
      <c r="TE7" s="122"/>
      <c r="TF7" s="122"/>
      <c r="TG7" s="122"/>
      <c r="TH7" s="122"/>
      <c r="TI7" s="122"/>
      <c r="TJ7" s="122"/>
      <c r="TK7" s="122"/>
      <c r="TL7" s="122"/>
      <c r="TM7" s="122"/>
      <c r="TN7" s="122"/>
      <c r="TO7" s="122"/>
      <c r="TP7" s="122"/>
      <c r="TQ7" s="122"/>
      <c r="TR7" s="122"/>
      <c r="TS7" s="122"/>
      <c r="TT7" s="122"/>
      <c r="TU7" s="122"/>
      <c r="TV7" s="122"/>
      <c r="TW7" s="122"/>
      <c r="TX7" s="122"/>
      <c r="TY7" s="122"/>
      <c r="TZ7" s="122"/>
      <c r="UA7" s="122"/>
      <c r="UB7" s="122"/>
      <c r="UC7" s="122"/>
      <c r="UD7" s="122"/>
      <c r="UE7" s="122"/>
      <c r="UF7" s="122"/>
      <c r="UG7" s="122"/>
      <c r="UH7" s="122"/>
      <c r="UI7" s="122"/>
      <c r="UJ7" s="122"/>
      <c r="UK7" s="122"/>
      <c r="UL7" s="122"/>
      <c r="UM7" s="122"/>
      <c r="UN7" s="122"/>
      <c r="UO7" s="122"/>
      <c r="UP7" s="122"/>
      <c r="UQ7" s="122"/>
      <c r="UR7" s="122"/>
      <c r="US7" s="122"/>
      <c r="UT7" s="122"/>
      <c r="UU7" s="122"/>
      <c r="UV7" s="122"/>
      <c r="UW7" s="122"/>
      <c r="UX7" s="122"/>
      <c r="UY7" s="122"/>
      <c r="UZ7" s="122"/>
      <c r="VA7" s="122"/>
      <c r="VB7" s="122"/>
      <c r="VC7" s="122"/>
      <c r="VD7" s="122"/>
      <c r="VE7" s="122"/>
      <c r="VF7" s="122"/>
      <c r="VG7" s="122"/>
      <c r="VH7" s="122"/>
      <c r="VI7" s="122"/>
      <c r="VJ7" s="122"/>
      <c r="VK7" s="122"/>
      <c r="VL7" s="122"/>
      <c r="VM7" s="122"/>
      <c r="VN7" s="122"/>
      <c r="VO7" s="122"/>
      <c r="VP7" s="122"/>
      <c r="VQ7" s="122"/>
      <c r="VR7" s="122"/>
      <c r="VS7" s="122"/>
      <c r="VT7" s="122"/>
      <c r="VU7" s="122"/>
      <c r="VV7" s="122"/>
      <c r="VW7" s="122"/>
      <c r="VX7" s="122"/>
      <c r="VY7" s="122"/>
      <c r="VZ7" s="122"/>
      <c r="WA7" s="122"/>
      <c r="WB7" s="122"/>
      <c r="WC7" s="122"/>
      <c r="WD7" s="122"/>
      <c r="WE7" s="122"/>
      <c r="WF7" s="122"/>
      <c r="WG7" s="122"/>
      <c r="WH7" s="122"/>
      <c r="WI7" s="122"/>
      <c r="WJ7" s="122"/>
      <c r="WK7" s="122"/>
      <c r="WL7" s="122"/>
      <c r="WM7" s="122"/>
      <c r="WN7" s="122"/>
      <c r="WO7" s="122"/>
      <c r="WP7" s="122"/>
      <c r="WQ7" s="122"/>
      <c r="WR7" s="122"/>
      <c r="WS7" s="122"/>
      <c r="WT7" s="122"/>
      <c r="WU7" s="122"/>
      <c r="WV7" s="122"/>
      <c r="WW7" s="122"/>
      <c r="WX7" s="122"/>
      <c r="WY7" s="122"/>
      <c r="WZ7" s="122"/>
      <c r="XA7" s="122"/>
      <c r="XB7" s="122"/>
      <c r="XC7" s="122"/>
      <c r="XD7" s="122"/>
      <c r="XE7" s="122"/>
      <c r="XF7" s="122"/>
      <c r="XG7" s="122"/>
      <c r="XH7" s="122"/>
      <c r="XI7" s="122"/>
      <c r="XJ7" s="122"/>
      <c r="XK7" s="122"/>
      <c r="XL7" s="122"/>
      <c r="XM7" s="122"/>
      <c r="XN7" s="122"/>
      <c r="XO7" s="122"/>
      <c r="XP7" s="122"/>
      <c r="XQ7" s="122"/>
      <c r="XR7" s="122"/>
      <c r="XS7" s="122"/>
      <c r="XT7" s="122"/>
      <c r="XU7" s="122"/>
      <c r="XV7" s="122"/>
      <c r="XW7" s="122"/>
      <c r="XX7" s="122"/>
      <c r="XY7" s="122"/>
      <c r="XZ7" s="122"/>
      <c r="YA7" s="122"/>
      <c r="YB7" s="122"/>
      <c r="YC7" s="122"/>
      <c r="YD7" s="122"/>
      <c r="YE7" s="122"/>
      <c r="YF7" s="122"/>
      <c r="YG7" s="122"/>
      <c r="YH7" s="122"/>
      <c r="YI7" s="122"/>
      <c r="YJ7" s="122"/>
      <c r="YK7" s="122"/>
      <c r="YL7" s="122"/>
      <c r="YM7" s="122"/>
      <c r="YN7" s="122"/>
      <c r="YO7" s="122"/>
      <c r="YP7" s="122"/>
      <c r="YQ7" s="122"/>
      <c r="YR7" s="122"/>
      <c r="YS7" s="122"/>
      <c r="YT7" s="122"/>
      <c r="YU7" s="122"/>
      <c r="YV7" s="122"/>
      <c r="YW7" s="122"/>
      <c r="YX7" s="122"/>
      <c r="YY7" s="122"/>
      <c r="YZ7" s="122"/>
      <c r="ZA7" s="122"/>
      <c r="ZB7" s="122"/>
      <c r="ZC7" s="122"/>
      <c r="ZD7" s="122"/>
      <c r="ZE7" s="122"/>
      <c r="ZF7" s="122"/>
      <c r="ZG7" s="122"/>
      <c r="ZH7" s="122"/>
      <c r="ZI7" s="122"/>
      <c r="ZJ7" s="122"/>
      <c r="ZK7" s="122"/>
      <c r="ZL7" s="122"/>
      <c r="ZM7" s="122"/>
      <c r="ZN7" s="122"/>
      <c r="ZO7" s="122"/>
      <c r="ZP7" s="122"/>
      <c r="ZQ7" s="122"/>
      <c r="ZR7" s="122"/>
      <c r="ZS7" s="122"/>
      <c r="ZT7" s="122"/>
      <c r="ZU7" s="122"/>
      <c r="ZV7" s="122"/>
      <c r="ZW7" s="122"/>
      <c r="ZX7" s="122"/>
      <c r="ZY7" s="122"/>
      <c r="ZZ7" s="122"/>
      <c r="AAA7" s="122"/>
      <c r="AAB7" s="122"/>
      <c r="AAC7" s="122"/>
      <c r="AAD7" s="122"/>
      <c r="AAE7" s="122"/>
      <c r="AAF7" s="122"/>
      <c r="AAG7" s="122"/>
      <c r="AAH7" s="122"/>
      <c r="AAI7" s="122"/>
      <c r="AAJ7" s="122"/>
      <c r="AAK7" s="122"/>
      <c r="AAL7" s="122"/>
      <c r="AAM7" s="122"/>
      <c r="AAN7" s="122"/>
      <c r="AAO7" s="122"/>
      <c r="AAP7" s="122"/>
      <c r="AAQ7" s="122"/>
      <c r="AAR7" s="122"/>
      <c r="AAS7" s="122"/>
      <c r="AAT7" s="122"/>
      <c r="AAU7" s="122"/>
      <c r="AAV7" s="122"/>
      <c r="AAW7" s="122"/>
      <c r="AAX7" s="122"/>
      <c r="AAY7" s="122"/>
      <c r="AAZ7" s="122"/>
      <c r="ABA7" s="122"/>
      <c r="ABB7" s="122"/>
      <c r="ABC7" s="122"/>
      <c r="ABD7" s="122"/>
      <c r="ABE7" s="122"/>
      <c r="ABF7" s="122"/>
      <c r="ABG7" s="122"/>
      <c r="ABH7" s="122"/>
      <c r="ABI7" s="122"/>
      <c r="ABJ7" s="122"/>
      <c r="ABK7" s="122"/>
      <c r="ABL7" s="122"/>
      <c r="ABM7" s="122"/>
      <c r="ABN7" s="122"/>
      <c r="ABO7" s="122"/>
      <c r="ABP7" s="122"/>
      <c r="ABQ7" s="122"/>
      <c r="ABR7" s="122"/>
      <c r="ABS7" s="122"/>
      <c r="ABT7" s="122"/>
      <c r="ABU7" s="122"/>
      <c r="ABV7" s="122"/>
      <c r="ABW7" s="122"/>
      <c r="ABX7" s="122"/>
      <c r="ABY7" s="122"/>
      <c r="ABZ7" s="122"/>
      <c r="ACA7" s="122"/>
      <c r="ACB7" s="122"/>
      <c r="ACC7" s="122"/>
      <c r="ACD7" s="122"/>
      <c r="ACE7" s="122"/>
      <c r="ACF7" s="122"/>
      <c r="ACG7" s="122"/>
      <c r="ACH7" s="122"/>
      <c r="ACI7" s="122"/>
      <c r="ACJ7" s="122"/>
      <c r="ACK7" s="122"/>
      <c r="ACL7" s="122"/>
      <c r="ACM7" s="122"/>
      <c r="ACN7" s="122"/>
      <c r="ACO7" s="122"/>
      <c r="ACP7" s="122"/>
      <c r="ACQ7" s="122"/>
      <c r="ACR7" s="122"/>
      <c r="ACS7" s="122"/>
      <c r="ACT7" s="122"/>
      <c r="ACU7" s="122"/>
      <c r="ACV7" s="122"/>
      <c r="ACW7" s="122"/>
      <c r="ACX7" s="122"/>
      <c r="ACY7" s="122"/>
      <c r="ACZ7" s="122"/>
      <c r="ADA7" s="122"/>
      <c r="ADB7" s="122"/>
      <c r="ADC7" s="122"/>
      <c r="ADD7" s="122"/>
      <c r="ADE7" s="122"/>
      <c r="ADF7" s="122"/>
      <c r="ADG7" s="122"/>
      <c r="ADH7" s="122"/>
      <c r="ADI7" s="122"/>
      <c r="ADJ7" s="122"/>
      <c r="ADK7" s="122"/>
      <c r="ADL7" s="122"/>
      <c r="ADM7" s="122"/>
      <c r="ADN7" s="122"/>
      <c r="ADO7" s="122"/>
      <c r="ADP7" s="122"/>
      <c r="ADQ7" s="122"/>
      <c r="ADR7" s="122"/>
      <c r="ADS7" s="122"/>
      <c r="ADT7" s="122"/>
      <c r="ADU7" s="122"/>
      <c r="ADV7" s="122"/>
      <c r="ADW7" s="122"/>
      <c r="ADX7" s="122"/>
      <c r="ADY7" s="122"/>
      <c r="ADZ7" s="122"/>
      <c r="AEA7" s="122"/>
      <c r="AEB7" s="122"/>
      <c r="AEC7" s="122"/>
      <c r="AED7" s="122"/>
      <c r="AEE7" s="122"/>
      <c r="AEF7" s="122"/>
      <c r="AEG7" s="122"/>
      <c r="AEH7" s="122"/>
      <c r="AEI7" s="122"/>
      <c r="AEJ7" s="122"/>
      <c r="AEK7" s="122"/>
      <c r="AEL7" s="122"/>
      <c r="AEM7" s="122"/>
      <c r="AEN7" s="122"/>
      <c r="AEO7" s="122"/>
      <c r="AEP7" s="122"/>
      <c r="AEQ7" s="122"/>
      <c r="AER7" s="122"/>
      <c r="AES7" s="122"/>
      <c r="AET7" s="122"/>
      <c r="AEU7" s="122"/>
      <c r="AEV7" s="122"/>
      <c r="AEW7" s="122"/>
      <c r="AEX7" s="122"/>
      <c r="AEY7" s="122"/>
      <c r="AEZ7" s="122"/>
      <c r="AFA7" s="122"/>
      <c r="AFB7" s="122"/>
      <c r="AFC7" s="122"/>
      <c r="AFD7" s="122"/>
      <c r="AFE7" s="122"/>
      <c r="AFF7" s="122"/>
      <c r="AFG7" s="122"/>
      <c r="AFH7" s="122"/>
      <c r="AFI7" s="122"/>
      <c r="AFJ7" s="122"/>
      <c r="AFK7" s="122"/>
      <c r="AFL7" s="122"/>
      <c r="AFM7" s="122"/>
      <c r="AFN7" s="122"/>
      <c r="AFO7" s="122"/>
      <c r="AFP7" s="122"/>
      <c r="AFQ7" s="122"/>
      <c r="AFR7" s="122"/>
      <c r="AFS7" s="122"/>
      <c r="AFT7" s="122"/>
      <c r="AFU7" s="122"/>
      <c r="AFV7" s="122"/>
      <c r="AFW7" s="122"/>
      <c r="AFX7" s="122"/>
      <c r="AFY7" s="122"/>
      <c r="AFZ7" s="122"/>
      <c r="AGA7" s="122"/>
      <c r="AGB7" s="122"/>
      <c r="AGC7" s="122"/>
      <c r="AGD7" s="122"/>
      <c r="AGE7" s="122"/>
      <c r="AGF7" s="122"/>
      <c r="AGG7" s="122"/>
      <c r="AGH7" s="122"/>
      <c r="AGI7" s="122"/>
      <c r="AGJ7" s="122"/>
      <c r="AGK7" s="122"/>
      <c r="AGL7" s="122"/>
      <c r="AGM7" s="122"/>
      <c r="AGN7" s="122"/>
      <c r="AGO7" s="122"/>
      <c r="AGP7" s="122"/>
      <c r="AGQ7" s="122"/>
      <c r="AGR7" s="122"/>
      <c r="AGS7" s="122"/>
      <c r="AGT7" s="122"/>
      <c r="AGU7" s="122"/>
      <c r="AGV7" s="122"/>
      <c r="AGW7" s="122"/>
      <c r="AGX7" s="122"/>
      <c r="AGY7" s="122"/>
      <c r="AGZ7" s="122"/>
      <c r="AHA7" s="122"/>
      <c r="AHB7" s="122"/>
      <c r="AHC7" s="122"/>
      <c r="AHD7" s="122"/>
      <c r="AHE7" s="122"/>
      <c r="AHF7" s="122"/>
      <c r="AHG7" s="122"/>
      <c r="AHH7" s="122"/>
      <c r="AHI7" s="122"/>
      <c r="AHJ7" s="122"/>
      <c r="AHK7" s="122"/>
      <c r="AHL7" s="122"/>
      <c r="AHM7" s="122"/>
      <c r="AHN7" s="122"/>
      <c r="AHO7" s="122"/>
      <c r="AHP7" s="122"/>
      <c r="AHQ7" s="122"/>
      <c r="AHR7" s="122"/>
      <c r="AHS7" s="122"/>
      <c r="AHT7" s="122"/>
      <c r="AHU7" s="122"/>
      <c r="AHV7" s="122"/>
      <c r="AHW7" s="122"/>
      <c r="AHX7" s="122"/>
      <c r="AHY7" s="122"/>
      <c r="AHZ7" s="122"/>
      <c r="AIA7" s="122"/>
      <c r="AIB7" s="122"/>
      <c r="AIC7" s="122"/>
      <c r="AID7" s="122"/>
      <c r="AIE7" s="122"/>
      <c r="AIF7" s="122"/>
      <c r="AIG7" s="122"/>
      <c r="AIH7" s="122"/>
      <c r="AII7" s="122"/>
      <c r="AIJ7" s="122"/>
      <c r="AIK7" s="122"/>
      <c r="AIL7" s="122"/>
      <c r="AIM7" s="122"/>
      <c r="AIN7" s="122"/>
      <c r="AIO7" s="122"/>
      <c r="AIP7" s="122"/>
      <c r="AIQ7" s="122"/>
      <c r="AIR7" s="122"/>
      <c r="AIS7" s="122"/>
      <c r="AIT7" s="122"/>
      <c r="AIU7" s="122"/>
      <c r="AIV7" s="122"/>
      <c r="AIW7" s="122"/>
      <c r="AIX7" s="122"/>
      <c r="AIY7" s="122"/>
      <c r="AIZ7" s="122"/>
      <c r="AJA7" s="122"/>
      <c r="AJB7" s="122"/>
      <c r="AJC7" s="122"/>
      <c r="AJD7" s="122"/>
      <c r="AJE7" s="122"/>
      <c r="AJF7" s="122"/>
      <c r="AJG7" s="122"/>
      <c r="AJH7" s="122"/>
      <c r="AJI7" s="122"/>
      <c r="AJJ7" s="122"/>
      <c r="AJK7" s="122"/>
      <c r="AJL7" s="122"/>
      <c r="AJM7" s="122"/>
      <c r="AJN7" s="122"/>
      <c r="AJO7" s="122"/>
      <c r="AJP7" s="122"/>
      <c r="AJQ7" s="122"/>
      <c r="AJR7" s="122"/>
      <c r="AJS7" s="122"/>
      <c r="AJT7" s="122"/>
      <c r="AJU7" s="122"/>
      <c r="AJV7" s="122"/>
      <c r="AJW7" s="122"/>
      <c r="AJX7" s="122"/>
      <c r="AJY7" s="122"/>
      <c r="AJZ7" s="122"/>
      <c r="AKA7" s="122"/>
      <c r="AKB7" s="122"/>
      <c r="AKC7" s="122"/>
      <c r="AKD7" s="122"/>
      <c r="AKE7" s="122"/>
      <c r="AKF7" s="122"/>
      <c r="AKG7" s="122"/>
      <c r="AKH7" s="122"/>
      <c r="AKI7" s="122"/>
      <c r="AKJ7" s="122"/>
      <c r="AKK7" s="122"/>
      <c r="AKL7" s="122"/>
      <c r="AKM7" s="122"/>
      <c r="AKN7" s="122"/>
      <c r="AKO7" s="122"/>
      <c r="AKP7" s="122"/>
      <c r="AKQ7" s="122"/>
      <c r="AKR7" s="122"/>
      <c r="AKS7" s="122"/>
      <c r="AKT7" s="122"/>
      <c r="AKU7" s="122"/>
      <c r="AKV7" s="122"/>
      <c r="AKW7" s="122"/>
      <c r="AKX7" s="122"/>
      <c r="AKY7" s="122"/>
      <c r="AKZ7" s="122"/>
      <c r="ALA7" s="122"/>
      <c r="ALB7" s="122"/>
      <c r="ALC7" s="122"/>
      <c r="ALD7" s="122"/>
      <c r="ALE7" s="122"/>
      <c r="ALF7" s="122"/>
      <c r="ALG7" s="122"/>
      <c r="ALH7" s="122"/>
      <c r="ALI7" s="122"/>
      <c r="ALJ7" s="122"/>
      <c r="ALK7" s="122"/>
      <c r="ALL7" s="122"/>
      <c r="ALM7" s="122"/>
      <c r="ALN7" s="122"/>
      <c r="ALO7" s="122"/>
      <c r="ALP7" s="122"/>
      <c r="ALQ7" s="122"/>
      <c r="ALR7" s="122"/>
      <c r="ALS7" s="122"/>
      <c r="ALT7" s="122"/>
      <c r="ALU7" s="122"/>
      <c r="ALV7" s="122"/>
      <c r="ALW7" s="122"/>
      <c r="ALX7" s="122"/>
      <c r="ALY7" s="122"/>
      <c r="ALZ7" s="122"/>
      <c r="AMA7" s="122"/>
      <c r="AMB7" s="122"/>
      <c r="AMC7" s="122"/>
      <c r="AMD7" s="122"/>
      <c r="AME7" s="122"/>
      <c r="AMF7" s="122"/>
      <c r="AMG7" s="122"/>
      <c r="AMH7" s="122"/>
      <c r="AMI7" s="122"/>
      <c r="AMJ7" s="122"/>
    </row>
    <row r="8" spans="1:1024" s="31" customFormat="1" ht="24">
      <c r="A8" s="5"/>
      <c r="B8" s="12" t="s">
        <v>178</v>
      </c>
      <c r="C8" s="123"/>
      <c r="D8" s="8"/>
      <c r="E8" s="9"/>
      <c r="F8" s="10"/>
      <c r="G8" s="9"/>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2"/>
      <c r="NI8" s="122"/>
      <c r="NJ8" s="122"/>
      <c r="NK8" s="122"/>
      <c r="NL8" s="122"/>
      <c r="NM8" s="122"/>
      <c r="NN8" s="122"/>
      <c r="NO8" s="122"/>
      <c r="NP8" s="122"/>
      <c r="NQ8" s="122"/>
      <c r="NR8" s="122"/>
      <c r="NS8" s="122"/>
      <c r="NT8" s="122"/>
      <c r="NU8" s="122"/>
      <c r="NV8" s="122"/>
      <c r="NW8" s="122"/>
      <c r="NX8" s="122"/>
      <c r="NY8" s="122"/>
      <c r="NZ8" s="122"/>
      <c r="OA8" s="122"/>
      <c r="OB8" s="122"/>
      <c r="OC8" s="122"/>
      <c r="OD8" s="122"/>
      <c r="OE8" s="122"/>
      <c r="OF8" s="122"/>
      <c r="OG8" s="122"/>
      <c r="OH8" s="122"/>
      <c r="OI8" s="122"/>
      <c r="OJ8" s="122"/>
      <c r="OK8" s="122"/>
      <c r="OL8" s="122"/>
      <c r="OM8" s="122"/>
      <c r="ON8" s="122"/>
      <c r="OO8" s="122"/>
      <c r="OP8" s="122"/>
      <c r="OQ8" s="122"/>
      <c r="OR8" s="122"/>
      <c r="OS8" s="122"/>
      <c r="OT8" s="122"/>
      <c r="OU8" s="122"/>
      <c r="OV8" s="122"/>
      <c r="OW8" s="122"/>
      <c r="OX8" s="122"/>
      <c r="OY8" s="122"/>
      <c r="OZ8" s="122"/>
      <c r="PA8" s="122"/>
      <c r="PB8" s="122"/>
      <c r="PC8" s="122"/>
      <c r="PD8" s="122"/>
      <c r="PE8" s="122"/>
      <c r="PF8" s="122"/>
      <c r="PG8" s="122"/>
      <c r="PH8" s="122"/>
      <c r="PI8" s="122"/>
      <c r="PJ8" s="122"/>
      <c r="PK8" s="122"/>
      <c r="PL8" s="122"/>
      <c r="PM8" s="122"/>
      <c r="PN8" s="122"/>
      <c r="PO8" s="122"/>
      <c r="PP8" s="122"/>
      <c r="PQ8" s="122"/>
      <c r="PR8" s="122"/>
      <c r="PS8" s="122"/>
      <c r="PT8" s="122"/>
      <c r="PU8" s="122"/>
      <c r="PV8" s="122"/>
      <c r="PW8" s="122"/>
      <c r="PX8" s="122"/>
      <c r="PY8" s="122"/>
      <c r="PZ8" s="122"/>
      <c r="QA8" s="122"/>
      <c r="QB8" s="122"/>
      <c r="QC8" s="122"/>
      <c r="QD8" s="122"/>
      <c r="QE8" s="122"/>
      <c r="QF8" s="122"/>
      <c r="QG8" s="122"/>
      <c r="QH8" s="122"/>
      <c r="QI8" s="122"/>
      <c r="QJ8" s="122"/>
      <c r="QK8" s="122"/>
      <c r="QL8" s="122"/>
      <c r="QM8" s="122"/>
      <c r="QN8" s="122"/>
      <c r="QO8" s="122"/>
      <c r="QP8" s="122"/>
      <c r="QQ8" s="122"/>
      <c r="QR8" s="122"/>
      <c r="QS8" s="122"/>
      <c r="QT8" s="122"/>
      <c r="QU8" s="122"/>
      <c r="QV8" s="122"/>
      <c r="QW8" s="122"/>
      <c r="QX8" s="122"/>
      <c r="QY8" s="122"/>
      <c r="QZ8" s="122"/>
      <c r="RA8" s="122"/>
      <c r="RB8" s="122"/>
      <c r="RC8" s="122"/>
      <c r="RD8" s="122"/>
      <c r="RE8" s="122"/>
      <c r="RF8" s="122"/>
      <c r="RG8" s="122"/>
      <c r="RH8" s="122"/>
      <c r="RI8" s="122"/>
      <c r="RJ8" s="122"/>
      <c r="RK8" s="122"/>
      <c r="RL8" s="122"/>
      <c r="RM8" s="122"/>
      <c r="RN8" s="122"/>
      <c r="RO8" s="122"/>
      <c r="RP8" s="122"/>
      <c r="RQ8" s="122"/>
      <c r="RR8" s="122"/>
      <c r="RS8" s="122"/>
      <c r="RT8" s="122"/>
      <c r="RU8" s="122"/>
      <c r="RV8" s="122"/>
      <c r="RW8" s="122"/>
      <c r="RX8" s="122"/>
      <c r="RY8" s="122"/>
      <c r="RZ8" s="122"/>
      <c r="SA8" s="122"/>
      <c r="SB8" s="122"/>
      <c r="SC8" s="122"/>
      <c r="SD8" s="122"/>
      <c r="SE8" s="122"/>
      <c r="SF8" s="122"/>
      <c r="SG8" s="122"/>
      <c r="SH8" s="122"/>
      <c r="SI8" s="122"/>
      <c r="SJ8" s="122"/>
      <c r="SK8" s="122"/>
      <c r="SL8" s="122"/>
      <c r="SM8" s="122"/>
      <c r="SN8" s="122"/>
      <c r="SO8" s="122"/>
      <c r="SP8" s="122"/>
      <c r="SQ8" s="122"/>
      <c r="SR8" s="122"/>
      <c r="SS8" s="122"/>
      <c r="ST8" s="122"/>
      <c r="SU8" s="122"/>
      <c r="SV8" s="122"/>
      <c r="SW8" s="122"/>
      <c r="SX8" s="122"/>
      <c r="SY8" s="122"/>
      <c r="SZ8" s="122"/>
      <c r="TA8" s="122"/>
      <c r="TB8" s="122"/>
      <c r="TC8" s="122"/>
      <c r="TD8" s="122"/>
      <c r="TE8" s="122"/>
      <c r="TF8" s="122"/>
      <c r="TG8" s="122"/>
      <c r="TH8" s="122"/>
      <c r="TI8" s="122"/>
      <c r="TJ8" s="122"/>
      <c r="TK8" s="122"/>
      <c r="TL8" s="122"/>
      <c r="TM8" s="122"/>
      <c r="TN8" s="122"/>
      <c r="TO8" s="122"/>
      <c r="TP8" s="122"/>
      <c r="TQ8" s="122"/>
      <c r="TR8" s="122"/>
      <c r="TS8" s="122"/>
      <c r="TT8" s="122"/>
      <c r="TU8" s="122"/>
      <c r="TV8" s="122"/>
      <c r="TW8" s="122"/>
      <c r="TX8" s="122"/>
      <c r="TY8" s="122"/>
      <c r="TZ8" s="122"/>
      <c r="UA8" s="122"/>
      <c r="UB8" s="122"/>
      <c r="UC8" s="122"/>
      <c r="UD8" s="122"/>
      <c r="UE8" s="122"/>
      <c r="UF8" s="122"/>
      <c r="UG8" s="122"/>
      <c r="UH8" s="122"/>
      <c r="UI8" s="122"/>
      <c r="UJ8" s="122"/>
      <c r="UK8" s="122"/>
      <c r="UL8" s="122"/>
      <c r="UM8" s="122"/>
      <c r="UN8" s="122"/>
      <c r="UO8" s="122"/>
      <c r="UP8" s="122"/>
      <c r="UQ8" s="122"/>
      <c r="UR8" s="122"/>
      <c r="US8" s="122"/>
      <c r="UT8" s="122"/>
      <c r="UU8" s="122"/>
      <c r="UV8" s="122"/>
      <c r="UW8" s="122"/>
      <c r="UX8" s="122"/>
      <c r="UY8" s="122"/>
      <c r="UZ8" s="122"/>
      <c r="VA8" s="122"/>
      <c r="VB8" s="122"/>
      <c r="VC8" s="122"/>
      <c r="VD8" s="122"/>
      <c r="VE8" s="122"/>
      <c r="VF8" s="122"/>
      <c r="VG8" s="122"/>
      <c r="VH8" s="122"/>
      <c r="VI8" s="122"/>
      <c r="VJ8" s="122"/>
      <c r="VK8" s="122"/>
      <c r="VL8" s="122"/>
      <c r="VM8" s="122"/>
      <c r="VN8" s="122"/>
      <c r="VO8" s="122"/>
      <c r="VP8" s="122"/>
      <c r="VQ8" s="122"/>
      <c r="VR8" s="122"/>
      <c r="VS8" s="122"/>
      <c r="VT8" s="122"/>
      <c r="VU8" s="122"/>
      <c r="VV8" s="122"/>
      <c r="VW8" s="122"/>
      <c r="VX8" s="122"/>
      <c r="VY8" s="122"/>
      <c r="VZ8" s="122"/>
      <c r="WA8" s="122"/>
      <c r="WB8" s="122"/>
      <c r="WC8" s="122"/>
      <c r="WD8" s="122"/>
      <c r="WE8" s="122"/>
      <c r="WF8" s="122"/>
      <c r="WG8" s="122"/>
      <c r="WH8" s="122"/>
      <c r="WI8" s="122"/>
      <c r="WJ8" s="122"/>
      <c r="WK8" s="122"/>
      <c r="WL8" s="122"/>
      <c r="WM8" s="122"/>
      <c r="WN8" s="122"/>
      <c r="WO8" s="122"/>
      <c r="WP8" s="122"/>
      <c r="WQ8" s="122"/>
      <c r="WR8" s="122"/>
      <c r="WS8" s="122"/>
      <c r="WT8" s="122"/>
      <c r="WU8" s="122"/>
      <c r="WV8" s="122"/>
      <c r="WW8" s="122"/>
      <c r="WX8" s="122"/>
      <c r="WY8" s="122"/>
      <c r="WZ8" s="122"/>
      <c r="XA8" s="122"/>
      <c r="XB8" s="122"/>
      <c r="XC8" s="122"/>
      <c r="XD8" s="122"/>
      <c r="XE8" s="122"/>
      <c r="XF8" s="122"/>
      <c r="XG8" s="122"/>
      <c r="XH8" s="122"/>
      <c r="XI8" s="122"/>
      <c r="XJ8" s="122"/>
      <c r="XK8" s="122"/>
      <c r="XL8" s="122"/>
      <c r="XM8" s="122"/>
      <c r="XN8" s="122"/>
      <c r="XO8" s="122"/>
      <c r="XP8" s="122"/>
      <c r="XQ8" s="122"/>
      <c r="XR8" s="122"/>
      <c r="XS8" s="122"/>
      <c r="XT8" s="122"/>
      <c r="XU8" s="122"/>
      <c r="XV8" s="122"/>
      <c r="XW8" s="122"/>
      <c r="XX8" s="122"/>
      <c r="XY8" s="122"/>
      <c r="XZ8" s="122"/>
      <c r="YA8" s="122"/>
      <c r="YB8" s="122"/>
      <c r="YC8" s="122"/>
      <c r="YD8" s="122"/>
      <c r="YE8" s="122"/>
      <c r="YF8" s="122"/>
      <c r="YG8" s="122"/>
      <c r="YH8" s="122"/>
      <c r="YI8" s="122"/>
      <c r="YJ8" s="122"/>
      <c r="YK8" s="122"/>
      <c r="YL8" s="122"/>
      <c r="YM8" s="122"/>
      <c r="YN8" s="122"/>
      <c r="YO8" s="122"/>
      <c r="YP8" s="122"/>
      <c r="YQ8" s="122"/>
      <c r="YR8" s="122"/>
      <c r="YS8" s="122"/>
      <c r="YT8" s="122"/>
      <c r="YU8" s="122"/>
      <c r="YV8" s="122"/>
      <c r="YW8" s="122"/>
      <c r="YX8" s="122"/>
      <c r="YY8" s="122"/>
      <c r="YZ8" s="122"/>
      <c r="ZA8" s="122"/>
      <c r="ZB8" s="122"/>
      <c r="ZC8" s="122"/>
      <c r="ZD8" s="122"/>
      <c r="ZE8" s="122"/>
      <c r="ZF8" s="122"/>
      <c r="ZG8" s="122"/>
      <c r="ZH8" s="122"/>
      <c r="ZI8" s="122"/>
      <c r="ZJ8" s="122"/>
      <c r="ZK8" s="122"/>
      <c r="ZL8" s="122"/>
      <c r="ZM8" s="122"/>
      <c r="ZN8" s="122"/>
      <c r="ZO8" s="122"/>
      <c r="ZP8" s="122"/>
      <c r="ZQ8" s="122"/>
      <c r="ZR8" s="122"/>
      <c r="ZS8" s="122"/>
      <c r="ZT8" s="122"/>
      <c r="ZU8" s="122"/>
      <c r="ZV8" s="122"/>
      <c r="ZW8" s="122"/>
      <c r="ZX8" s="122"/>
      <c r="ZY8" s="122"/>
      <c r="ZZ8" s="122"/>
      <c r="AAA8" s="122"/>
      <c r="AAB8" s="122"/>
      <c r="AAC8" s="122"/>
      <c r="AAD8" s="122"/>
      <c r="AAE8" s="122"/>
      <c r="AAF8" s="122"/>
      <c r="AAG8" s="122"/>
      <c r="AAH8" s="122"/>
      <c r="AAI8" s="122"/>
      <c r="AAJ8" s="122"/>
      <c r="AAK8" s="122"/>
      <c r="AAL8" s="122"/>
      <c r="AAM8" s="122"/>
      <c r="AAN8" s="122"/>
      <c r="AAO8" s="122"/>
      <c r="AAP8" s="122"/>
      <c r="AAQ8" s="122"/>
      <c r="AAR8" s="122"/>
      <c r="AAS8" s="122"/>
      <c r="AAT8" s="122"/>
      <c r="AAU8" s="122"/>
      <c r="AAV8" s="122"/>
      <c r="AAW8" s="122"/>
      <c r="AAX8" s="122"/>
      <c r="AAY8" s="122"/>
      <c r="AAZ8" s="122"/>
      <c r="ABA8" s="122"/>
      <c r="ABB8" s="122"/>
      <c r="ABC8" s="122"/>
      <c r="ABD8" s="122"/>
      <c r="ABE8" s="122"/>
      <c r="ABF8" s="122"/>
      <c r="ABG8" s="122"/>
      <c r="ABH8" s="122"/>
      <c r="ABI8" s="122"/>
      <c r="ABJ8" s="122"/>
      <c r="ABK8" s="122"/>
      <c r="ABL8" s="122"/>
      <c r="ABM8" s="122"/>
      <c r="ABN8" s="122"/>
      <c r="ABO8" s="122"/>
      <c r="ABP8" s="122"/>
      <c r="ABQ8" s="122"/>
      <c r="ABR8" s="122"/>
      <c r="ABS8" s="122"/>
      <c r="ABT8" s="122"/>
      <c r="ABU8" s="122"/>
      <c r="ABV8" s="122"/>
      <c r="ABW8" s="122"/>
      <c r="ABX8" s="122"/>
      <c r="ABY8" s="122"/>
      <c r="ABZ8" s="122"/>
      <c r="ACA8" s="122"/>
      <c r="ACB8" s="122"/>
      <c r="ACC8" s="122"/>
      <c r="ACD8" s="122"/>
      <c r="ACE8" s="122"/>
      <c r="ACF8" s="122"/>
      <c r="ACG8" s="122"/>
      <c r="ACH8" s="122"/>
      <c r="ACI8" s="122"/>
      <c r="ACJ8" s="122"/>
      <c r="ACK8" s="122"/>
      <c r="ACL8" s="122"/>
      <c r="ACM8" s="122"/>
      <c r="ACN8" s="122"/>
      <c r="ACO8" s="122"/>
      <c r="ACP8" s="122"/>
      <c r="ACQ8" s="122"/>
      <c r="ACR8" s="122"/>
      <c r="ACS8" s="122"/>
      <c r="ACT8" s="122"/>
      <c r="ACU8" s="122"/>
      <c r="ACV8" s="122"/>
      <c r="ACW8" s="122"/>
      <c r="ACX8" s="122"/>
      <c r="ACY8" s="122"/>
      <c r="ACZ8" s="122"/>
      <c r="ADA8" s="122"/>
      <c r="ADB8" s="122"/>
      <c r="ADC8" s="122"/>
      <c r="ADD8" s="122"/>
      <c r="ADE8" s="122"/>
      <c r="ADF8" s="122"/>
      <c r="ADG8" s="122"/>
      <c r="ADH8" s="122"/>
      <c r="ADI8" s="122"/>
      <c r="ADJ8" s="122"/>
      <c r="ADK8" s="122"/>
      <c r="ADL8" s="122"/>
      <c r="ADM8" s="122"/>
      <c r="ADN8" s="122"/>
      <c r="ADO8" s="122"/>
      <c r="ADP8" s="122"/>
      <c r="ADQ8" s="122"/>
      <c r="ADR8" s="122"/>
      <c r="ADS8" s="122"/>
      <c r="ADT8" s="122"/>
      <c r="ADU8" s="122"/>
      <c r="ADV8" s="122"/>
      <c r="ADW8" s="122"/>
      <c r="ADX8" s="122"/>
      <c r="ADY8" s="122"/>
      <c r="ADZ8" s="122"/>
      <c r="AEA8" s="122"/>
      <c r="AEB8" s="122"/>
      <c r="AEC8" s="122"/>
      <c r="AED8" s="122"/>
      <c r="AEE8" s="122"/>
      <c r="AEF8" s="122"/>
      <c r="AEG8" s="122"/>
      <c r="AEH8" s="122"/>
      <c r="AEI8" s="122"/>
      <c r="AEJ8" s="122"/>
      <c r="AEK8" s="122"/>
      <c r="AEL8" s="122"/>
      <c r="AEM8" s="122"/>
      <c r="AEN8" s="122"/>
      <c r="AEO8" s="122"/>
      <c r="AEP8" s="122"/>
      <c r="AEQ8" s="122"/>
      <c r="AER8" s="122"/>
      <c r="AES8" s="122"/>
      <c r="AET8" s="122"/>
      <c r="AEU8" s="122"/>
      <c r="AEV8" s="122"/>
      <c r="AEW8" s="122"/>
      <c r="AEX8" s="122"/>
      <c r="AEY8" s="122"/>
      <c r="AEZ8" s="122"/>
      <c r="AFA8" s="122"/>
      <c r="AFB8" s="122"/>
      <c r="AFC8" s="122"/>
      <c r="AFD8" s="122"/>
      <c r="AFE8" s="122"/>
      <c r="AFF8" s="122"/>
      <c r="AFG8" s="122"/>
      <c r="AFH8" s="122"/>
      <c r="AFI8" s="122"/>
      <c r="AFJ8" s="122"/>
      <c r="AFK8" s="122"/>
      <c r="AFL8" s="122"/>
      <c r="AFM8" s="122"/>
      <c r="AFN8" s="122"/>
      <c r="AFO8" s="122"/>
      <c r="AFP8" s="122"/>
      <c r="AFQ8" s="122"/>
      <c r="AFR8" s="122"/>
      <c r="AFS8" s="122"/>
      <c r="AFT8" s="122"/>
      <c r="AFU8" s="122"/>
      <c r="AFV8" s="122"/>
      <c r="AFW8" s="122"/>
      <c r="AFX8" s="122"/>
      <c r="AFY8" s="122"/>
      <c r="AFZ8" s="122"/>
      <c r="AGA8" s="122"/>
      <c r="AGB8" s="122"/>
      <c r="AGC8" s="122"/>
      <c r="AGD8" s="122"/>
      <c r="AGE8" s="122"/>
      <c r="AGF8" s="122"/>
      <c r="AGG8" s="122"/>
      <c r="AGH8" s="122"/>
      <c r="AGI8" s="122"/>
      <c r="AGJ8" s="122"/>
      <c r="AGK8" s="122"/>
      <c r="AGL8" s="122"/>
      <c r="AGM8" s="122"/>
      <c r="AGN8" s="122"/>
      <c r="AGO8" s="122"/>
      <c r="AGP8" s="122"/>
      <c r="AGQ8" s="122"/>
      <c r="AGR8" s="122"/>
      <c r="AGS8" s="122"/>
      <c r="AGT8" s="122"/>
      <c r="AGU8" s="122"/>
      <c r="AGV8" s="122"/>
      <c r="AGW8" s="122"/>
      <c r="AGX8" s="122"/>
      <c r="AGY8" s="122"/>
      <c r="AGZ8" s="122"/>
      <c r="AHA8" s="122"/>
      <c r="AHB8" s="122"/>
      <c r="AHC8" s="122"/>
      <c r="AHD8" s="122"/>
      <c r="AHE8" s="122"/>
      <c r="AHF8" s="122"/>
      <c r="AHG8" s="122"/>
      <c r="AHH8" s="122"/>
      <c r="AHI8" s="122"/>
      <c r="AHJ8" s="122"/>
      <c r="AHK8" s="122"/>
      <c r="AHL8" s="122"/>
      <c r="AHM8" s="122"/>
      <c r="AHN8" s="122"/>
      <c r="AHO8" s="122"/>
      <c r="AHP8" s="122"/>
      <c r="AHQ8" s="122"/>
      <c r="AHR8" s="122"/>
      <c r="AHS8" s="122"/>
      <c r="AHT8" s="122"/>
      <c r="AHU8" s="122"/>
      <c r="AHV8" s="122"/>
      <c r="AHW8" s="122"/>
      <c r="AHX8" s="122"/>
      <c r="AHY8" s="122"/>
      <c r="AHZ8" s="122"/>
      <c r="AIA8" s="122"/>
      <c r="AIB8" s="122"/>
      <c r="AIC8" s="122"/>
      <c r="AID8" s="122"/>
      <c r="AIE8" s="122"/>
      <c r="AIF8" s="122"/>
      <c r="AIG8" s="122"/>
      <c r="AIH8" s="122"/>
      <c r="AII8" s="122"/>
      <c r="AIJ8" s="122"/>
      <c r="AIK8" s="122"/>
      <c r="AIL8" s="122"/>
      <c r="AIM8" s="122"/>
      <c r="AIN8" s="122"/>
      <c r="AIO8" s="122"/>
      <c r="AIP8" s="122"/>
      <c r="AIQ8" s="122"/>
      <c r="AIR8" s="122"/>
      <c r="AIS8" s="122"/>
      <c r="AIT8" s="122"/>
      <c r="AIU8" s="122"/>
      <c r="AIV8" s="122"/>
      <c r="AIW8" s="122"/>
      <c r="AIX8" s="122"/>
      <c r="AIY8" s="122"/>
      <c r="AIZ8" s="122"/>
      <c r="AJA8" s="122"/>
      <c r="AJB8" s="122"/>
      <c r="AJC8" s="122"/>
      <c r="AJD8" s="122"/>
      <c r="AJE8" s="122"/>
      <c r="AJF8" s="122"/>
      <c r="AJG8" s="122"/>
      <c r="AJH8" s="122"/>
      <c r="AJI8" s="122"/>
      <c r="AJJ8" s="122"/>
      <c r="AJK8" s="122"/>
      <c r="AJL8" s="122"/>
      <c r="AJM8" s="122"/>
      <c r="AJN8" s="122"/>
      <c r="AJO8" s="122"/>
      <c r="AJP8" s="122"/>
      <c r="AJQ8" s="122"/>
      <c r="AJR8" s="122"/>
      <c r="AJS8" s="122"/>
      <c r="AJT8" s="122"/>
      <c r="AJU8" s="122"/>
      <c r="AJV8" s="122"/>
      <c r="AJW8" s="122"/>
      <c r="AJX8" s="122"/>
      <c r="AJY8" s="122"/>
      <c r="AJZ8" s="122"/>
      <c r="AKA8" s="122"/>
      <c r="AKB8" s="122"/>
      <c r="AKC8" s="122"/>
      <c r="AKD8" s="122"/>
      <c r="AKE8" s="122"/>
      <c r="AKF8" s="122"/>
      <c r="AKG8" s="122"/>
      <c r="AKH8" s="122"/>
      <c r="AKI8" s="122"/>
      <c r="AKJ8" s="122"/>
      <c r="AKK8" s="122"/>
      <c r="AKL8" s="122"/>
      <c r="AKM8" s="122"/>
      <c r="AKN8" s="122"/>
      <c r="AKO8" s="122"/>
      <c r="AKP8" s="122"/>
      <c r="AKQ8" s="122"/>
      <c r="AKR8" s="122"/>
      <c r="AKS8" s="122"/>
      <c r="AKT8" s="122"/>
      <c r="AKU8" s="122"/>
      <c r="AKV8" s="122"/>
      <c r="AKW8" s="122"/>
      <c r="AKX8" s="122"/>
      <c r="AKY8" s="122"/>
      <c r="AKZ8" s="122"/>
      <c r="ALA8" s="122"/>
      <c r="ALB8" s="122"/>
      <c r="ALC8" s="122"/>
      <c r="ALD8" s="122"/>
      <c r="ALE8" s="122"/>
      <c r="ALF8" s="122"/>
      <c r="ALG8" s="122"/>
      <c r="ALH8" s="122"/>
      <c r="ALI8" s="122"/>
      <c r="ALJ8" s="122"/>
      <c r="ALK8" s="122"/>
      <c r="ALL8" s="122"/>
      <c r="ALM8" s="122"/>
      <c r="ALN8" s="122"/>
      <c r="ALO8" s="122"/>
      <c r="ALP8" s="122"/>
      <c r="ALQ8" s="122"/>
      <c r="ALR8" s="122"/>
      <c r="ALS8" s="122"/>
      <c r="ALT8" s="122"/>
      <c r="ALU8" s="122"/>
      <c r="ALV8" s="122"/>
      <c r="ALW8" s="122"/>
      <c r="ALX8" s="122"/>
      <c r="ALY8" s="122"/>
      <c r="ALZ8" s="122"/>
      <c r="AMA8" s="122"/>
      <c r="AMB8" s="122"/>
      <c r="AMC8" s="122"/>
      <c r="AMD8" s="122"/>
      <c r="AME8" s="122"/>
      <c r="AMF8" s="122"/>
      <c r="AMG8" s="122"/>
      <c r="AMH8" s="122"/>
      <c r="AMI8" s="122"/>
      <c r="AMJ8" s="122"/>
    </row>
    <row r="9" spans="1:1024" s="31" customFormat="1" ht="14">
      <c r="A9" s="5"/>
      <c r="B9" s="12" t="s">
        <v>179</v>
      </c>
      <c r="C9" s="123"/>
      <c r="D9" s="8"/>
      <c r="E9" s="9"/>
      <c r="F9" s="10"/>
      <c r="G9" s="9"/>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c r="AEN9" s="122"/>
      <c r="AEO9" s="122"/>
      <c r="AEP9" s="122"/>
      <c r="AEQ9" s="122"/>
      <c r="AER9" s="122"/>
      <c r="AES9" s="122"/>
      <c r="AET9" s="122"/>
      <c r="AEU9" s="122"/>
      <c r="AEV9" s="122"/>
      <c r="AEW9" s="122"/>
      <c r="AEX9" s="122"/>
      <c r="AEY9" s="122"/>
      <c r="AEZ9" s="122"/>
      <c r="AFA9" s="122"/>
      <c r="AFB9" s="122"/>
      <c r="AFC9" s="122"/>
      <c r="AFD9" s="122"/>
      <c r="AFE9" s="122"/>
      <c r="AFF9" s="122"/>
      <c r="AFG9" s="122"/>
      <c r="AFH9" s="122"/>
      <c r="AFI9" s="122"/>
      <c r="AFJ9" s="122"/>
      <c r="AFK9" s="122"/>
      <c r="AFL9" s="122"/>
      <c r="AFM9" s="122"/>
      <c r="AFN9" s="122"/>
      <c r="AFO9" s="122"/>
      <c r="AFP9" s="122"/>
      <c r="AFQ9" s="122"/>
      <c r="AFR9" s="122"/>
      <c r="AFS9" s="122"/>
      <c r="AFT9" s="122"/>
      <c r="AFU9" s="122"/>
      <c r="AFV9" s="122"/>
      <c r="AFW9" s="122"/>
      <c r="AFX9" s="122"/>
      <c r="AFY9" s="122"/>
      <c r="AFZ9" s="122"/>
      <c r="AGA9" s="122"/>
      <c r="AGB9" s="122"/>
      <c r="AGC9" s="122"/>
      <c r="AGD9" s="122"/>
      <c r="AGE9" s="122"/>
      <c r="AGF9" s="122"/>
      <c r="AGG9" s="122"/>
      <c r="AGH9" s="122"/>
      <c r="AGI9" s="122"/>
      <c r="AGJ9" s="122"/>
      <c r="AGK9" s="122"/>
      <c r="AGL9" s="122"/>
      <c r="AGM9" s="122"/>
      <c r="AGN9" s="122"/>
      <c r="AGO9" s="122"/>
      <c r="AGP9" s="122"/>
      <c r="AGQ9" s="122"/>
      <c r="AGR9" s="122"/>
      <c r="AGS9" s="122"/>
      <c r="AGT9" s="122"/>
      <c r="AGU9" s="122"/>
      <c r="AGV9" s="122"/>
      <c r="AGW9" s="122"/>
      <c r="AGX9" s="122"/>
      <c r="AGY9" s="122"/>
      <c r="AGZ9" s="122"/>
      <c r="AHA9" s="122"/>
      <c r="AHB9" s="122"/>
      <c r="AHC9" s="122"/>
      <c r="AHD9" s="122"/>
      <c r="AHE9" s="122"/>
      <c r="AHF9" s="122"/>
      <c r="AHG9" s="122"/>
      <c r="AHH9" s="122"/>
      <c r="AHI9" s="122"/>
      <c r="AHJ9" s="122"/>
      <c r="AHK9" s="122"/>
      <c r="AHL9" s="122"/>
      <c r="AHM9" s="122"/>
      <c r="AHN9" s="122"/>
      <c r="AHO9" s="122"/>
      <c r="AHP9" s="122"/>
      <c r="AHQ9" s="122"/>
      <c r="AHR9" s="122"/>
      <c r="AHS9" s="122"/>
      <c r="AHT9" s="122"/>
      <c r="AHU9" s="122"/>
      <c r="AHV9" s="122"/>
      <c r="AHW9" s="122"/>
      <c r="AHX9" s="122"/>
      <c r="AHY9" s="122"/>
      <c r="AHZ9" s="122"/>
      <c r="AIA9" s="122"/>
      <c r="AIB9" s="122"/>
      <c r="AIC9" s="122"/>
      <c r="AID9" s="122"/>
      <c r="AIE9" s="122"/>
      <c r="AIF9" s="122"/>
      <c r="AIG9" s="122"/>
      <c r="AIH9" s="122"/>
      <c r="AII9" s="122"/>
      <c r="AIJ9" s="122"/>
      <c r="AIK9" s="122"/>
      <c r="AIL9" s="122"/>
      <c r="AIM9" s="122"/>
      <c r="AIN9" s="122"/>
      <c r="AIO9" s="122"/>
      <c r="AIP9" s="122"/>
      <c r="AIQ9" s="122"/>
      <c r="AIR9" s="122"/>
      <c r="AIS9" s="122"/>
      <c r="AIT9" s="122"/>
      <c r="AIU9" s="122"/>
      <c r="AIV9" s="122"/>
      <c r="AIW9" s="122"/>
      <c r="AIX9" s="122"/>
      <c r="AIY9" s="122"/>
      <c r="AIZ9" s="122"/>
      <c r="AJA9" s="122"/>
      <c r="AJB9" s="122"/>
      <c r="AJC9" s="122"/>
      <c r="AJD9" s="122"/>
      <c r="AJE9" s="122"/>
      <c r="AJF9" s="122"/>
      <c r="AJG9" s="122"/>
      <c r="AJH9" s="122"/>
      <c r="AJI9" s="122"/>
      <c r="AJJ9" s="122"/>
      <c r="AJK9" s="122"/>
      <c r="AJL9" s="122"/>
      <c r="AJM9" s="122"/>
      <c r="AJN9" s="122"/>
      <c r="AJO9" s="122"/>
      <c r="AJP9" s="122"/>
      <c r="AJQ9" s="122"/>
      <c r="AJR9" s="122"/>
      <c r="AJS9" s="122"/>
      <c r="AJT9" s="122"/>
      <c r="AJU9" s="122"/>
      <c r="AJV9" s="122"/>
      <c r="AJW9" s="122"/>
      <c r="AJX9" s="122"/>
      <c r="AJY9" s="122"/>
      <c r="AJZ9" s="122"/>
      <c r="AKA9" s="122"/>
      <c r="AKB9" s="122"/>
      <c r="AKC9" s="122"/>
      <c r="AKD9" s="122"/>
      <c r="AKE9" s="122"/>
      <c r="AKF9" s="122"/>
      <c r="AKG9" s="122"/>
      <c r="AKH9" s="122"/>
      <c r="AKI9" s="122"/>
      <c r="AKJ9" s="122"/>
      <c r="AKK9" s="122"/>
      <c r="AKL9" s="122"/>
      <c r="AKM9" s="122"/>
      <c r="AKN9" s="122"/>
      <c r="AKO9" s="122"/>
      <c r="AKP9" s="122"/>
      <c r="AKQ9" s="122"/>
      <c r="AKR9" s="122"/>
      <c r="AKS9" s="122"/>
      <c r="AKT9" s="122"/>
      <c r="AKU9" s="122"/>
      <c r="AKV9" s="122"/>
      <c r="AKW9" s="122"/>
      <c r="AKX9" s="122"/>
      <c r="AKY9" s="122"/>
      <c r="AKZ9" s="122"/>
      <c r="ALA9" s="122"/>
      <c r="ALB9" s="122"/>
      <c r="ALC9" s="122"/>
      <c r="ALD9" s="122"/>
      <c r="ALE9" s="122"/>
      <c r="ALF9" s="122"/>
      <c r="ALG9" s="122"/>
      <c r="ALH9" s="122"/>
      <c r="ALI9" s="122"/>
      <c r="ALJ9" s="122"/>
      <c r="ALK9" s="122"/>
      <c r="ALL9" s="122"/>
      <c r="ALM9" s="122"/>
      <c r="ALN9" s="122"/>
      <c r="ALO9" s="122"/>
      <c r="ALP9" s="122"/>
      <c r="ALQ9" s="122"/>
      <c r="ALR9" s="122"/>
      <c r="ALS9" s="122"/>
      <c r="ALT9" s="122"/>
      <c r="ALU9" s="122"/>
      <c r="ALV9" s="122"/>
      <c r="ALW9" s="122"/>
      <c r="ALX9" s="122"/>
      <c r="ALY9" s="122"/>
      <c r="ALZ9" s="122"/>
      <c r="AMA9" s="122"/>
      <c r="AMB9" s="122"/>
      <c r="AMC9" s="122"/>
      <c r="AMD9" s="122"/>
      <c r="AME9" s="122"/>
      <c r="AMF9" s="122"/>
      <c r="AMG9" s="122"/>
      <c r="AMH9" s="122"/>
      <c r="AMI9" s="122"/>
      <c r="AMJ9" s="122"/>
    </row>
    <row r="10" spans="1:1024" s="31" customFormat="1" ht="24">
      <c r="A10" s="5"/>
      <c r="B10" s="12" t="s">
        <v>514</v>
      </c>
      <c r="C10" s="123"/>
      <c r="D10" s="8"/>
      <c r="E10" s="9"/>
      <c r="F10" s="10"/>
      <c r="G10" s="9"/>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2"/>
      <c r="NI10" s="122"/>
      <c r="NJ10" s="122"/>
      <c r="NK10" s="122"/>
      <c r="NL10" s="122"/>
      <c r="NM10" s="122"/>
      <c r="NN10" s="122"/>
      <c r="NO10" s="122"/>
      <c r="NP10" s="122"/>
      <c r="NQ10" s="122"/>
      <c r="NR10" s="122"/>
      <c r="NS10" s="122"/>
      <c r="NT10" s="122"/>
      <c r="NU10" s="122"/>
      <c r="NV10" s="122"/>
      <c r="NW10" s="122"/>
      <c r="NX10" s="122"/>
      <c r="NY10" s="122"/>
      <c r="NZ10" s="122"/>
      <c r="OA10" s="122"/>
      <c r="OB10" s="122"/>
      <c r="OC10" s="122"/>
      <c r="OD10" s="122"/>
      <c r="OE10" s="122"/>
      <c r="OF10" s="122"/>
      <c r="OG10" s="122"/>
      <c r="OH10" s="122"/>
      <c r="OI10" s="122"/>
      <c r="OJ10" s="122"/>
      <c r="OK10" s="122"/>
      <c r="OL10" s="122"/>
      <c r="OM10" s="122"/>
      <c r="ON10" s="122"/>
      <c r="OO10" s="122"/>
      <c r="OP10" s="122"/>
      <c r="OQ10" s="122"/>
      <c r="OR10" s="122"/>
      <c r="OS10" s="122"/>
      <c r="OT10" s="122"/>
      <c r="OU10" s="122"/>
      <c r="OV10" s="122"/>
      <c r="OW10" s="122"/>
      <c r="OX10" s="122"/>
      <c r="OY10" s="122"/>
      <c r="OZ10" s="122"/>
      <c r="PA10" s="122"/>
      <c r="PB10" s="122"/>
      <c r="PC10" s="122"/>
      <c r="PD10" s="122"/>
      <c r="PE10" s="122"/>
      <c r="PF10" s="122"/>
      <c r="PG10" s="122"/>
      <c r="PH10" s="122"/>
      <c r="PI10" s="122"/>
      <c r="PJ10" s="122"/>
      <c r="PK10" s="122"/>
      <c r="PL10" s="122"/>
      <c r="PM10" s="122"/>
      <c r="PN10" s="122"/>
      <c r="PO10" s="122"/>
      <c r="PP10" s="122"/>
      <c r="PQ10" s="122"/>
      <c r="PR10" s="122"/>
      <c r="PS10" s="122"/>
      <c r="PT10" s="122"/>
      <c r="PU10" s="122"/>
      <c r="PV10" s="122"/>
      <c r="PW10" s="122"/>
      <c r="PX10" s="122"/>
      <c r="PY10" s="122"/>
      <c r="PZ10" s="122"/>
      <c r="QA10" s="122"/>
      <c r="QB10" s="122"/>
      <c r="QC10" s="122"/>
      <c r="QD10" s="122"/>
      <c r="QE10" s="122"/>
      <c r="QF10" s="122"/>
      <c r="QG10" s="122"/>
      <c r="QH10" s="122"/>
      <c r="QI10" s="122"/>
      <c r="QJ10" s="122"/>
      <c r="QK10" s="122"/>
      <c r="QL10" s="122"/>
      <c r="QM10" s="122"/>
      <c r="QN10" s="122"/>
      <c r="QO10" s="122"/>
      <c r="QP10" s="122"/>
      <c r="QQ10" s="122"/>
      <c r="QR10" s="122"/>
      <c r="QS10" s="122"/>
      <c r="QT10" s="122"/>
      <c r="QU10" s="122"/>
      <c r="QV10" s="122"/>
      <c r="QW10" s="122"/>
      <c r="QX10" s="122"/>
      <c r="QY10" s="122"/>
      <c r="QZ10" s="122"/>
      <c r="RA10" s="122"/>
      <c r="RB10" s="122"/>
      <c r="RC10" s="122"/>
      <c r="RD10" s="122"/>
      <c r="RE10" s="122"/>
      <c r="RF10" s="122"/>
      <c r="RG10" s="122"/>
      <c r="RH10" s="122"/>
      <c r="RI10" s="122"/>
      <c r="RJ10" s="122"/>
      <c r="RK10" s="122"/>
      <c r="RL10" s="122"/>
      <c r="RM10" s="122"/>
      <c r="RN10" s="122"/>
      <c r="RO10" s="122"/>
      <c r="RP10" s="122"/>
      <c r="RQ10" s="122"/>
      <c r="RR10" s="122"/>
      <c r="RS10" s="122"/>
      <c r="RT10" s="122"/>
      <c r="RU10" s="122"/>
      <c r="RV10" s="122"/>
      <c r="RW10" s="122"/>
      <c r="RX10" s="122"/>
      <c r="RY10" s="122"/>
      <c r="RZ10" s="122"/>
      <c r="SA10" s="122"/>
      <c r="SB10" s="122"/>
      <c r="SC10" s="122"/>
      <c r="SD10" s="122"/>
      <c r="SE10" s="122"/>
      <c r="SF10" s="122"/>
      <c r="SG10" s="122"/>
      <c r="SH10" s="122"/>
      <c r="SI10" s="122"/>
      <c r="SJ10" s="122"/>
      <c r="SK10" s="122"/>
      <c r="SL10" s="122"/>
      <c r="SM10" s="122"/>
      <c r="SN10" s="122"/>
      <c r="SO10" s="122"/>
      <c r="SP10" s="122"/>
      <c r="SQ10" s="122"/>
      <c r="SR10" s="122"/>
      <c r="SS10" s="122"/>
      <c r="ST10" s="122"/>
      <c r="SU10" s="122"/>
      <c r="SV10" s="122"/>
      <c r="SW10" s="122"/>
      <c r="SX10" s="122"/>
      <c r="SY10" s="122"/>
      <c r="SZ10" s="122"/>
      <c r="TA10" s="122"/>
      <c r="TB10" s="122"/>
      <c r="TC10" s="122"/>
      <c r="TD10" s="122"/>
      <c r="TE10" s="122"/>
      <c r="TF10" s="122"/>
      <c r="TG10" s="122"/>
      <c r="TH10" s="122"/>
      <c r="TI10" s="122"/>
      <c r="TJ10" s="122"/>
      <c r="TK10" s="122"/>
      <c r="TL10" s="122"/>
      <c r="TM10" s="122"/>
      <c r="TN10" s="122"/>
      <c r="TO10" s="122"/>
      <c r="TP10" s="122"/>
      <c r="TQ10" s="122"/>
      <c r="TR10" s="122"/>
      <c r="TS10" s="122"/>
      <c r="TT10" s="122"/>
      <c r="TU10" s="122"/>
      <c r="TV10" s="122"/>
      <c r="TW10" s="122"/>
      <c r="TX10" s="122"/>
      <c r="TY10" s="122"/>
      <c r="TZ10" s="122"/>
      <c r="UA10" s="122"/>
      <c r="UB10" s="122"/>
      <c r="UC10" s="122"/>
      <c r="UD10" s="122"/>
      <c r="UE10" s="122"/>
      <c r="UF10" s="122"/>
      <c r="UG10" s="122"/>
      <c r="UH10" s="122"/>
      <c r="UI10" s="122"/>
      <c r="UJ10" s="122"/>
      <c r="UK10" s="122"/>
      <c r="UL10" s="122"/>
      <c r="UM10" s="122"/>
      <c r="UN10" s="122"/>
      <c r="UO10" s="122"/>
      <c r="UP10" s="122"/>
      <c r="UQ10" s="122"/>
      <c r="UR10" s="122"/>
      <c r="US10" s="122"/>
      <c r="UT10" s="122"/>
      <c r="UU10" s="122"/>
      <c r="UV10" s="122"/>
      <c r="UW10" s="122"/>
      <c r="UX10" s="122"/>
      <c r="UY10" s="122"/>
      <c r="UZ10" s="122"/>
      <c r="VA10" s="122"/>
      <c r="VB10" s="122"/>
      <c r="VC10" s="122"/>
      <c r="VD10" s="122"/>
      <c r="VE10" s="122"/>
      <c r="VF10" s="122"/>
      <c r="VG10" s="122"/>
      <c r="VH10" s="122"/>
      <c r="VI10" s="122"/>
      <c r="VJ10" s="122"/>
      <c r="VK10" s="122"/>
      <c r="VL10" s="122"/>
      <c r="VM10" s="122"/>
      <c r="VN10" s="122"/>
      <c r="VO10" s="122"/>
      <c r="VP10" s="122"/>
      <c r="VQ10" s="122"/>
      <c r="VR10" s="122"/>
      <c r="VS10" s="122"/>
      <c r="VT10" s="122"/>
      <c r="VU10" s="122"/>
      <c r="VV10" s="122"/>
      <c r="VW10" s="122"/>
      <c r="VX10" s="122"/>
      <c r="VY10" s="122"/>
      <c r="VZ10" s="122"/>
      <c r="WA10" s="122"/>
      <c r="WB10" s="122"/>
      <c r="WC10" s="122"/>
      <c r="WD10" s="122"/>
      <c r="WE10" s="122"/>
      <c r="WF10" s="122"/>
      <c r="WG10" s="122"/>
      <c r="WH10" s="122"/>
      <c r="WI10" s="122"/>
      <c r="WJ10" s="122"/>
      <c r="WK10" s="122"/>
      <c r="WL10" s="122"/>
      <c r="WM10" s="122"/>
      <c r="WN10" s="122"/>
      <c r="WO10" s="122"/>
      <c r="WP10" s="122"/>
      <c r="WQ10" s="122"/>
      <c r="WR10" s="122"/>
      <c r="WS10" s="122"/>
      <c r="WT10" s="122"/>
      <c r="WU10" s="122"/>
      <c r="WV10" s="122"/>
      <c r="WW10" s="122"/>
      <c r="WX10" s="122"/>
      <c r="WY10" s="122"/>
      <c r="WZ10" s="122"/>
      <c r="XA10" s="122"/>
      <c r="XB10" s="122"/>
      <c r="XC10" s="122"/>
      <c r="XD10" s="122"/>
      <c r="XE10" s="122"/>
      <c r="XF10" s="122"/>
      <c r="XG10" s="122"/>
      <c r="XH10" s="122"/>
      <c r="XI10" s="122"/>
      <c r="XJ10" s="122"/>
      <c r="XK10" s="122"/>
      <c r="XL10" s="122"/>
      <c r="XM10" s="122"/>
      <c r="XN10" s="122"/>
      <c r="XO10" s="122"/>
      <c r="XP10" s="122"/>
      <c r="XQ10" s="122"/>
      <c r="XR10" s="122"/>
      <c r="XS10" s="122"/>
      <c r="XT10" s="122"/>
      <c r="XU10" s="122"/>
      <c r="XV10" s="122"/>
      <c r="XW10" s="122"/>
      <c r="XX10" s="122"/>
      <c r="XY10" s="122"/>
      <c r="XZ10" s="122"/>
      <c r="YA10" s="122"/>
      <c r="YB10" s="122"/>
      <c r="YC10" s="122"/>
      <c r="YD10" s="122"/>
      <c r="YE10" s="122"/>
      <c r="YF10" s="122"/>
      <c r="YG10" s="122"/>
      <c r="YH10" s="122"/>
      <c r="YI10" s="122"/>
      <c r="YJ10" s="122"/>
      <c r="YK10" s="122"/>
      <c r="YL10" s="122"/>
      <c r="YM10" s="122"/>
      <c r="YN10" s="122"/>
      <c r="YO10" s="122"/>
      <c r="YP10" s="122"/>
      <c r="YQ10" s="122"/>
      <c r="YR10" s="122"/>
      <c r="YS10" s="122"/>
      <c r="YT10" s="122"/>
      <c r="YU10" s="122"/>
      <c r="YV10" s="122"/>
      <c r="YW10" s="122"/>
      <c r="YX10" s="122"/>
      <c r="YY10" s="122"/>
      <c r="YZ10" s="122"/>
      <c r="ZA10" s="122"/>
      <c r="ZB10" s="122"/>
      <c r="ZC10" s="122"/>
      <c r="ZD10" s="122"/>
      <c r="ZE10" s="122"/>
      <c r="ZF10" s="122"/>
      <c r="ZG10" s="122"/>
      <c r="ZH10" s="122"/>
      <c r="ZI10" s="122"/>
      <c r="ZJ10" s="122"/>
      <c r="ZK10" s="122"/>
      <c r="ZL10" s="122"/>
      <c r="ZM10" s="122"/>
      <c r="ZN10" s="122"/>
      <c r="ZO10" s="122"/>
      <c r="ZP10" s="122"/>
      <c r="ZQ10" s="122"/>
      <c r="ZR10" s="122"/>
      <c r="ZS10" s="122"/>
      <c r="ZT10" s="122"/>
      <c r="ZU10" s="122"/>
      <c r="ZV10" s="122"/>
      <c r="ZW10" s="122"/>
      <c r="ZX10" s="122"/>
      <c r="ZY10" s="122"/>
      <c r="ZZ10" s="122"/>
      <c r="AAA10" s="122"/>
      <c r="AAB10" s="122"/>
      <c r="AAC10" s="122"/>
      <c r="AAD10" s="122"/>
      <c r="AAE10" s="122"/>
      <c r="AAF10" s="122"/>
      <c r="AAG10" s="122"/>
      <c r="AAH10" s="122"/>
      <c r="AAI10" s="122"/>
      <c r="AAJ10" s="122"/>
      <c r="AAK10" s="122"/>
      <c r="AAL10" s="122"/>
      <c r="AAM10" s="122"/>
      <c r="AAN10" s="122"/>
      <c r="AAO10" s="122"/>
      <c r="AAP10" s="122"/>
      <c r="AAQ10" s="122"/>
      <c r="AAR10" s="122"/>
      <c r="AAS10" s="122"/>
      <c r="AAT10" s="122"/>
      <c r="AAU10" s="122"/>
      <c r="AAV10" s="122"/>
      <c r="AAW10" s="122"/>
      <c r="AAX10" s="122"/>
      <c r="AAY10" s="122"/>
      <c r="AAZ10" s="122"/>
      <c r="ABA10" s="122"/>
      <c r="ABB10" s="122"/>
      <c r="ABC10" s="122"/>
      <c r="ABD10" s="122"/>
      <c r="ABE10" s="122"/>
      <c r="ABF10" s="122"/>
      <c r="ABG10" s="122"/>
      <c r="ABH10" s="122"/>
      <c r="ABI10" s="122"/>
      <c r="ABJ10" s="122"/>
      <c r="ABK10" s="122"/>
      <c r="ABL10" s="122"/>
      <c r="ABM10" s="122"/>
      <c r="ABN10" s="122"/>
      <c r="ABO10" s="122"/>
      <c r="ABP10" s="122"/>
      <c r="ABQ10" s="122"/>
      <c r="ABR10" s="122"/>
      <c r="ABS10" s="122"/>
      <c r="ABT10" s="122"/>
      <c r="ABU10" s="122"/>
      <c r="ABV10" s="122"/>
      <c r="ABW10" s="122"/>
      <c r="ABX10" s="122"/>
      <c r="ABY10" s="122"/>
      <c r="ABZ10" s="122"/>
      <c r="ACA10" s="122"/>
      <c r="ACB10" s="122"/>
      <c r="ACC10" s="122"/>
      <c r="ACD10" s="122"/>
      <c r="ACE10" s="122"/>
      <c r="ACF10" s="122"/>
      <c r="ACG10" s="122"/>
      <c r="ACH10" s="122"/>
      <c r="ACI10" s="122"/>
      <c r="ACJ10" s="122"/>
      <c r="ACK10" s="122"/>
      <c r="ACL10" s="122"/>
      <c r="ACM10" s="122"/>
      <c r="ACN10" s="122"/>
      <c r="ACO10" s="122"/>
      <c r="ACP10" s="122"/>
      <c r="ACQ10" s="122"/>
      <c r="ACR10" s="122"/>
      <c r="ACS10" s="122"/>
      <c r="ACT10" s="122"/>
      <c r="ACU10" s="122"/>
      <c r="ACV10" s="122"/>
      <c r="ACW10" s="122"/>
      <c r="ACX10" s="122"/>
      <c r="ACY10" s="122"/>
      <c r="ACZ10" s="122"/>
      <c r="ADA10" s="122"/>
      <c r="ADB10" s="122"/>
      <c r="ADC10" s="122"/>
      <c r="ADD10" s="122"/>
      <c r="ADE10" s="122"/>
      <c r="ADF10" s="122"/>
      <c r="ADG10" s="122"/>
      <c r="ADH10" s="122"/>
      <c r="ADI10" s="122"/>
      <c r="ADJ10" s="122"/>
      <c r="ADK10" s="122"/>
      <c r="ADL10" s="122"/>
      <c r="ADM10" s="122"/>
      <c r="ADN10" s="122"/>
      <c r="ADO10" s="122"/>
      <c r="ADP10" s="122"/>
      <c r="ADQ10" s="122"/>
      <c r="ADR10" s="122"/>
      <c r="ADS10" s="122"/>
      <c r="ADT10" s="122"/>
      <c r="ADU10" s="122"/>
      <c r="ADV10" s="122"/>
      <c r="ADW10" s="122"/>
      <c r="ADX10" s="122"/>
      <c r="ADY10" s="122"/>
      <c r="ADZ10" s="122"/>
      <c r="AEA10" s="122"/>
      <c r="AEB10" s="122"/>
      <c r="AEC10" s="122"/>
      <c r="AED10" s="122"/>
      <c r="AEE10" s="122"/>
      <c r="AEF10" s="122"/>
      <c r="AEG10" s="122"/>
      <c r="AEH10" s="122"/>
      <c r="AEI10" s="122"/>
      <c r="AEJ10" s="122"/>
      <c r="AEK10" s="122"/>
      <c r="AEL10" s="122"/>
      <c r="AEM10" s="122"/>
      <c r="AEN10" s="122"/>
      <c r="AEO10" s="122"/>
      <c r="AEP10" s="122"/>
      <c r="AEQ10" s="122"/>
      <c r="AER10" s="122"/>
      <c r="AES10" s="122"/>
      <c r="AET10" s="122"/>
      <c r="AEU10" s="122"/>
      <c r="AEV10" s="122"/>
      <c r="AEW10" s="122"/>
      <c r="AEX10" s="122"/>
      <c r="AEY10" s="122"/>
      <c r="AEZ10" s="122"/>
      <c r="AFA10" s="122"/>
      <c r="AFB10" s="122"/>
      <c r="AFC10" s="122"/>
      <c r="AFD10" s="122"/>
      <c r="AFE10" s="122"/>
      <c r="AFF10" s="122"/>
      <c r="AFG10" s="122"/>
      <c r="AFH10" s="122"/>
      <c r="AFI10" s="122"/>
      <c r="AFJ10" s="122"/>
      <c r="AFK10" s="122"/>
      <c r="AFL10" s="122"/>
      <c r="AFM10" s="122"/>
      <c r="AFN10" s="122"/>
      <c r="AFO10" s="122"/>
      <c r="AFP10" s="122"/>
      <c r="AFQ10" s="122"/>
      <c r="AFR10" s="122"/>
      <c r="AFS10" s="122"/>
      <c r="AFT10" s="122"/>
      <c r="AFU10" s="122"/>
      <c r="AFV10" s="122"/>
      <c r="AFW10" s="122"/>
      <c r="AFX10" s="122"/>
      <c r="AFY10" s="122"/>
      <c r="AFZ10" s="122"/>
      <c r="AGA10" s="122"/>
      <c r="AGB10" s="122"/>
      <c r="AGC10" s="122"/>
      <c r="AGD10" s="122"/>
      <c r="AGE10" s="122"/>
      <c r="AGF10" s="122"/>
      <c r="AGG10" s="122"/>
      <c r="AGH10" s="122"/>
      <c r="AGI10" s="122"/>
      <c r="AGJ10" s="122"/>
      <c r="AGK10" s="122"/>
      <c r="AGL10" s="122"/>
      <c r="AGM10" s="122"/>
      <c r="AGN10" s="122"/>
      <c r="AGO10" s="122"/>
      <c r="AGP10" s="122"/>
      <c r="AGQ10" s="122"/>
      <c r="AGR10" s="122"/>
      <c r="AGS10" s="122"/>
      <c r="AGT10" s="122"/>
      <c r="AGU10" s="122"/>
      <c r="AGV10" s="122"/>
      <c r="AGW10" s="122"/>
      <c r="AGX10" s="122"/>
      <c r="AGY10" s="122"/>
      <c r="AGZ10" s="122"/>
      <c r="AHA10" s="122"/>
      <c r="AHB10" s="122"/>
      <c r="AHC10" s="122"/>
      <c r="AHD10" s="122"/>
      <c r="AHE10" s="122"/>
      <c r="AHF10" s="122"/>
      <c r="AHG10" s="122"/>
      <c r="AHH10" s="122"/>
      <c r="AHI10" s="122"/>
      <c r="AHJ10" s="122"/>
      <c r="AHK10" s="122"/>
      <c r="AHL10" s="122"/>
      <c r="AHM10" s="122"/>
      <c r="AHN10" s="122"/>
      <c r="AHO10" s="122"/>
      <c r="AHP10" s="122"/>
      <c r="AHQ10" s="122"/>
      <c r="AHR10" s="122"/>
      <c r="AHS10" s="122"/>
      <c r="AHT10" s="122"/>
      <c r="AHU10" s="122"/>
      <c r="AHV10" s="122"/>
      <c r="AHW10" s="122"/>
      <c r="AHX10" s="122"/>
      <c r="AHY10" s="122"/>
      <c r="AHZ10" s="122"/>
      <c r="AIA10" s="122"/>
      <c r="AIB10" s="122"/>
      <c r="AIC10" s="122"/>
      <c r="AID10" s="122"/>
      <c r="AIE10" s="122"/>
      <c r="AIF10" s="122"/>
      <c r="AIG10" s="122"/>
      <c r="AIH10" s="122"/>
      <c r="AII10" s="122"/>
      <c r="AIJ10" s="122"/>
      <c r="AIK10" s="122"/>
      <c r="AIL10" s="122"/>
      <c r="AIM10" s="122"/>
      <c r="AIN10" s="122"/>
      <c r="AIO10" s="122"/>
      <c r="AIP10" s="122"/>
      <c r="AIQ10" s="122"/>
      <c r="AIR10" s="122"/>
      <c r="AIS10" s="122"/>
      <c r="AIT10" s="122"/>
      <c r="AIU10" s="122"/>
      <c r="AIV10" s="122"/>
      <c r="AIW10" s="122"/>
      <c r="AIX10" s="122"/>
      <c r="AIY10" s="122"/>
      <c r="AIZ10" s="122"/>
      <c r="AJA10" s="122"/>
      <c r="AJB10" s="122"/>
      <c r="AJC10" s="122"/>
      <c r="AJD10" s="122"/>
      <c r="AJE10" s="122"/>
      <c r="AJF10" s="122"/>
      <c r="AJG10" s="122"/>
      <c r="AJH10" s="122"/>
      <c r="AJI10" s="122"/>
      <c r="AJJ10" s="122"/>
      <c r="AJK10" s="122"/>
      <c r="AJL10" s="122"/>
      <c r="AJM10" s="122"/>
      <c r="AJN10" s="122"/>
      <c r="AJO10" s="122"/>
      <c r="AJP10" s="122"/>
      <c r="AJQ10" s="122"/>
      <c r="AJR10" s="122"/>
      <c r="AJS10" s="122"/>
      <c r="AJT10" s="122"/>
      <c r="AJU10" s="122"/>
      <c r="AJV10" s="122"/>
      <c r="AJW10" s="122"/>
      <c r="AJX10" s="122"/>
      <c r="AJY10" s="122"/>
      <c r="AJZ10" s="122"/>
      <c r="AKA10" s="122"/>
      <c r="AKB10" s="122"/>
      <c r="AKC10" s="122"/>
      <c r="AKD10" s="122"/>
      <c r="AKE10" s="122"/>
      <c r="AKF10" s="122"/>
      <c r="AKG10" s="122"/>
      <c r="AKH10" s="122"/>
      <c r="AKI10" s="122"/>
      <c r="AKJ10" s="122"/>
      <c r="AKK10" s="122"/>
      <c r="AKL10" s="122"/>
      <c r="AKM10" s="122"/>
      <c r="AKN10" s="122"/>
      <c r="AKO10" s="122"/>
      <c r="AKP10" s="122"/>
      <c r="AKQ10" s="122"/>
      <c r="AKR10" s="122"/>
      <c r="AKS10" s="122"/>
      <c r="AKT10" s="122"/>
      <c r="AKU10" s="122"/>
      <c r="AKV10" s="122"/>
      <c r="AKW10" s="122"/>
      <c r="AKX10" s="122"/>
      <c r="AKY10" s="122"/>
      <c r="AKZ10" s="122"/>
      <c r="ALA10" s="122"/>
      <c r="ALB10" s="122"/>
      <c r="ALC10" s="122"/>
      <c r="ALD10" s="122"/>
      <c r="ALE10" s="122"/>
      <c r="ALF10" s="122"/>
      <c r="ALG10" s="122"/>
      <c r="ALH10" s="122"/>
      <c r="ALI10" s="122"/>
      <c r="ALJ10" s="122"/>
      <c r="ALK10" s="122"/>
      <c r="ALL10" s="122"/>
      <c r="ALM10" s="122"/>
      <c r="ALN10" s="122"/>
      <c r="ALO10" s="122"/>
      <c r="ALP10" s="122"/>
      <c r="ALQ10" s="122"/>
      <c r="ALR10" s="122"/>
      <c r="ALS10" s="122"/>
      <c r="ALT10" s="122"/>
      <c r="ALU10" s="122"/>
      <c r="ALV10" s="122"/>
      <c r="ALW10" s="122"/>
      <c r="ALX10" s="122"/>
      <c r="ALY10" s="122"/>
      <c r="ALZ10" s="122"/>
      <c r="AMA10" s="122"/>
      <c r="AMB10" s="122"/>
      <c r="AMC10" s="122"/>
      <c r="AMD10" s="122"/>
      <c r="AME10" s="122"/>
      <c r="AMF10" s="122"/>
      <c r="AMG10" s="122"/>
      <c r="AMH10" s="122"/>
      <c r="AMI10" s="122"/>
      <c r="AMJ10" s="122"/>
    </row>
    <row r="11" spans="1:1024" s="31" customFormat="1" ht="14">
      <c r="A11" s="5"/>
      <c r="B11" s="12" t="s">
        <v>180</v>
      </c>
      <c r="C11" s="123"/>
      <c r="D11" s="8"/>
      <c r="E11" s="9"/>
      <c r="F11" s="10"/>
      <c r="G11" s="9"/>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2"/>
      <c r="JW11" s="122"/>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2"/>
      <c r="LP11" s="122"/>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2"/>
      <c r="NI11" s="122"/>
      <c r="NJ11" s="122"/>
      <c r="NK11" s="122"/>
      <c r="NL11" s="122"/>
      <c r="NM11" s="122"/>
      <c r="NN11" s="122"/>
      <c r="NO11" s="122"/>
      <c r="NP11" s="122"/>
      <c r="NQ11" s="122"/>
      <c r="NR11" s="122"/>
      <c r="NS11" s="122"/>
      <c r="NT11" s="122"/>
      <c r="NU11" s="122"/>
      <c r="NV11" s="122"/>
      <c r="NW11" s="122"/>
      <c r="NX11" s="122"/>
      <c r="NY11" s="122"/>
      <c r="NZ11" s="122"/>
      <c r="OA11" s="122"/>
      <c r="OB11" s="122"/>
      <c r="OC11" s="122"/>
      <c r="OD11" s="122"/>
      <c r="OE11" s="122"/>
      <c r="OF11" s="122"/>
      <c r="OG11" s="122"/>
      <c r="OH11" s="122"/>
      <c r="OI11" s="122"/>
      <c r="OJ11" s="122"/>
      <c r="OK11" s="122"/>
      <c r="OL11" s="122"/>
      <c r="OM11" s="122"/>
      <c r="ON11" s="122"/>
      <c r="OO11" s="122"/>
      <c r="OP11" s="122"/>
      <c r="OQ11" s="122"/>
      <c r="OR11" s="122"/>
      <c r="OS11" s="122"/>
      <c r="OT11" s="122"/>
      <c r="OU11" s="122"/>
      <c r="OV11" s="122"/>
      <c r="OW11" s="122"/>
      <c r="OX11" s="122"/>
      <c r="OY11" s="122"/>
      <c r="OZ11" s="122"/>
      <c r="PA11" s="122"/>
      <c r="PB11" s="122"/>
      <c r="PC11" s="122"/>
      <c r="PD11" s="122"/>
      <c r="PE11" s="122"/>
      <c r="PF11" s="122"/>
      <c r="PG11" s="122"/>
      <c r="PH11" s="122"/>
      <c r="PI11" s="122"/>
      <c r="PJ11" s="122"/>
      <c r="PK11" s="122"/>
      <c r="PL11" s="122"/>
      <c r="PM11" s="122"/>
      <c r="PN11" s="122"/>
      <c r="PO11" s="122"/>
      <c r="PP11" s="122"/>
      <c r="PQ11" s="122"/>
      <c r="PR11" s="122"/>
      <c r="PS11" s="122"/>
      <c r="PT11" s="122"/>
      <c r="PU11" s="122"/>
      <c r="PV11" s="122"/>
      <c r="PW11" s="122"/>
      <c r="PX11" s="122"/>
      <c r="PY11" s="122"/>
      <c r="PZ11" s="122"/>
      <c r="QA11" s="122"/>
      <c r="QB11" s="122"/>
      <c r="QC11" s="122"/>
      <c r="QD11" s="122"/>
      <c r="QE11" s="122"/>
      <c r="QF11" s="122"/>
      <c r="QG11" s="122"/>
      <c r="QH11" s="122"/>
      <c r="QI11" s="122"/>
      <c r="QJ11" s="122"/>
      <c r="QK11" s="122"/>
      <c r="QL11" s="122"/>
      <c r="QM11" s="122"/>
      <c r="QN11" s="122"/>
      <c r="QO11" s="122"/>
      <c r="QP11" s="122"/>
      <c r="QQ11" s="122"/>
      <c r="QR11" s="122"/>
      <c r="QS11" s="122"/>
      <c r="QT11" s="122"/>
      <c r="QU11" s="122"/>
      <c r="QV11" s="122"/>
      <c r="QW11" s="122"/>
      <c r="QX11" s="122"/>
      <c r="QY11" s="122"/>
      <c r="QZ11" s="122"/>
      <c r="RA11" s="122"/>
      <c r="RB11" s="122"/>
      <c r="RC11" s="122"/>
      <c r="RD11" s="122"/>
      <c r="RE11" s="122"/>
      <c r="RF11" s="122"/>
      <c r="RG11" s="122"/>
      <c r="RH11" s="122"/>
      <c r="RI11" s="122"/>
      <c r="RJ11" s="122"/>
      <c r="RK11" s="122"/>
      <c r="RL11" s="122"/>
      <c r="RM11" s="122"/>
      <c r="RN11" s="122"/>
      <c r="RO11" s="122"/>
      <c r="RP11" s="122"/>
      <c r="RQ11" s="122"/>
      <c r="RR11" s="122"/>
      <c r="RS11" s="122"/>
      <c r="RT11" s="122"/>
      <c r="RU11" s="122"/>
      <c r="RV11" s="122"/>
      <c r="RW11" s="122"/>
      <c r="RX11" s="122"/>
      <c r="RY11" s="122"/>
      <c r="RZ11" s="122"/>
      <c r="SA11" s="122"/>
      <c r="SB11" s="122"/>
      <c r="SC11" s="122"/>
      <c r="SD11" s="122"/>
      <c r="SE11" s="122"/>
      <c r="SF11" s="122"/>
      <c r="SG11" s="122"/>
      <c r="SH11" s="122"/>
      <c r="SI11" s="122"/>
      <c r="SJ11" s="122"/>
      <c r="SK11" s="122"/>
      <c r="SL11" s="122"/>
      <c r="SM11" s="122"/>
      <c r="SN11" s="122"/>
      <c r="SO11" s="122"/>
      <c r="SP11" s="122"/>
      <c r="SQ11" s="122"/>
      <c r="SR11" s="122"/>
      <c r="SS11" s="122"/>
      <c r="ST11" s="122"/>
      <c r="SU11" s="122"/>
      <c r="SV11" s="122"/>
      <c r="SW11" s="122"/>
      <c r="SX11" s="122"/>
      <c r="SY11" s="122"/>
      <c r="SZ11" s="122"/>
      <c r="TA11" s="122"/>
      <c r="TB11" s="122"/>
      <c r="TC11" s="122"/>
      <c r="TD11" s="122"/>
      <c r="TE11" s="122"/>
      <c r="TF11" s="122"/>
      <c r="TG11" s="122"/>
      <c r="TH11" s="122"/>
      <c r="TI11" s="122"/>
      <c r="TJ11" s="122"/>
      <c r="TK11" s="122"/>
      <c r="TL11" s="122"/>
      <c r="TM11" s="122"/>
      <c r="TN11" s="122"/>
      <c r="TO11" s="122"/>
      <c r="TP11" s="122"/>
      <c r="TQ11" s="122"/>
      <c r="TR11" s="122"/>
      <c r="TS11" s="122"/>
      <c r="TT11" s="122"/>
      <c r="TU11" s="122"/>
      <c r="TV11" s="122"/>
      <c r="TW11" s="122"/>
      <c r="TX11" s="122"/>
      <c r="TY11" s="122"/>
      <c r="TZ11" s="122"/>
      <c r="UA11" s="122"/>
      <c r="UB11" s="122"/>
      <c r="UC11" s="122"/>
      <c r="UD11" s="122"/>
      <c r="UE11" s="122"/>
      <c r="UF11" s="122"/>
      <c r="UG11" s="122"/>
      <c r="UH11" s="122"/>
      <c r="UI11" s="122"/>
      <c r="UJ11" s="122"/>
      <c r="UK11" s="122"/>
      <c r="UL11" s="122"/>
      <c r="UM11" s="122"/>
      <c r="UN11" s="122"/>
      <c r="UO11" s="122"/>
      <c r="UP11" s="122"/>
      <c r="UQ11" s="122"/>
      <c r="UR11" s="122"/>
      <c r="US11" s="122"/>
      <c r="UT11" s="122"/>
      <c r="UU11" s="122"/>
      <c r="UV11" s="122"/>
      <c r="UW11" s="122"/>
      <c r="UX11" s="122"/>
      <c r="UY11" s="122"/>
      <c r="UZ11" s="122"/>
      <c r="VA11" s="122"/>
      <c r="VB11" s="122"/>
      <c r="VC11" s="122"/>
      <c r="VD11" s="122"/>
      <c r="VE11" s="122"/>
      <c r="VF11" s="122"/>
      <c r="VG11" s="122"/>
      <c r="VH11" s="122"/>
      <c r="VI11" s="122"/>
      <c r="VJ11" s="122"/>
      <c r="VK11" s="122"/>
      <c r="VL11" s="122"/>
      <c r="VM11" s="122"/>
      <c r="VN11" s="122"/>
      <c r="VO11" s="122"/>
      <c r="VP11" s="122"/>
      <c r="VQ11" s="122"/>
      <c r="VR11" s="122"/>
      <c r="VS11" s="122"/>
      <c r="VT11" s="122"/>
      <c r="VU11" s="122"/>
      <c r="VV11" s="122"/>
      <c r="VW11" s="122"/>
      <c r="VX11" s="122"/>
      <c r="VY11" s="122"/>
      <c r="VZ11" s="122"/>
      <c r="WA11" s="122"/>
      <c r="WB11" s="122"/>
      <c r="WC11" s="122"/>
      <c r="WD11" s="122"/>
      <c r="WE11" s="122"/>
      <c r="WF11" s="122"/>
      <c r="WG11" s="122"/>
      <c r="WH11" s="122"/>
      <c r="WI11" s="122"/>
      <c r="WJ11" s="122"/>
      <c r="WK11" s="122"/>
      <c r="WL11" s="122"/>
      <c r="WM11" s="122"/>
      <c r="WN11" s="122"/>
      <c r="WO11" s="122"/>
      <c r="WP11" s="122"/>
      <c r="WQ11" s="122"/>
      <c r="WR11" s="122"/>
      <c r="WS11" s="122"/>
      <c r="WT11" s="122"/>
      <c r="WU11" s="122"/>
      <c r="WV11" s="122"/>
      <c r="WW11" s="122"/>
      <c r="WX11" s="122"/>
      <c r="WY11" s="122"/>
      <c r="WZ11" s="122"/>
      <c r="XA11" s="122"/>
      <c r="XB11" s="122"/>
      <c r="XC11" s="122"/>
      <c r="XD11" s="122"/>
      <c r="XE11" s="122"/>
      <c r="XF11" s="122"/>
      <c r="XG11" s="122"/>
      <c r="XH11" s="122"/>
      <c r="XI11" s="122"/>
      <c r="XJ11" s="122"/>
      <c r="XK11" s="122"/>
      <c r="XL11" s="122"/>
      <c r="XM11" s="122"/>
      <c r="XN11" s="122"/>
      <c r="XO11" s="122"/>
      <c r="XP11" s="122"/>
      <c r="XQ11" s="122"/>
      <c r="XR11" s="122"/>
      <c r="XS11" s="122"/>
      <c r="XT11" s="122"/>
      <c r="XU11" s="122"/>
      <c r="XV11" s="122"/>
      <c r="XW11" s="122"/>
      <c r="XX11" s="122"/>
      <c r="XY11" s="122"/>
      <c r="XZ11" s="122"/>
      <c r="YA11" s="122"/>
      <c r="YB11" s="122"/>
      <c r="YC11" s="122"/>
      <c r="YD11" s="122"/>
      <c r="YE11" s="122"/>
      <c r="YF11" s="122"/>
      <c r="YG11" s="122"/>
      <c r="YH11" s="122"/>
      <c r="YI11" s="122"/>
      <c r="YJ11" s="122"/>
      <c r="YK11" s="122"/>
      <c r="YL11" s="122"/>
      <c r="YM11" s="122"/>
      <c r="YN11" s="122"/>
      <c r="YO11" s="122"/>
      <c r="YP11" s="122"/>
      <c r="YQ11" s="122"/>
      <c r="YR11" s="122"/>
      <c r="YS11" s="122"/>
      <c r="YT11" s="122"/>
      <c r="YU11" s="122"/>
      <c r="YV11" s="122"/>
      <c r="YW11" s="122"/>
      <c r="YX11" s="122"/>
      <c r="YY11" s="122"/>
      <c r="YZ11" s="122"/>
      <c r="ZA11" s="122"/>
      <c r="ZB11" s="122"/>
      <c r="ZC11" s="122"/>
      <c r="ZD11" s="122"/>
      <c r="ZE11" s="122"/>
      <c r="ZF11" s="122"/>
      <c r="ZG11" s="122"/>
      <c r="ZH11" s="122"/>
      <c r="ZI11" s="122"/>
      <c r="ZJ11" s="122"/>
      <c r="ZK11" s="122"/>
      <c r="ZL11" s="122"/>
      <c r="ZM11" s="122"/>
      <c r="ZN11" s="122"/>
      <c r="ZO11" s="122"/>
      <c r="ZP11" s="122"/>
      <c r="ZQ11" s="122"/>
      <c r="ZR11" s="122"/>
      <c r="ZS11" s="122"/>
      <c r="ZT11" s="122"/>
      <c r="ZU11" s="122"/>
      <c r="ZV11" s="122"/>
      <c r="ZW11" s="122"/>
      <c r="ZX11" s="122"/>
      <c r="ZY11" s="122"/>
      <c r="ZZ11" s="122"/>
      <c r="AAA11" s="122"/>
      <c r="AAB11" s="122"/>
      <c r="AAC11" s="122"/>
      <c r="AAD11" s="122"/>
      <c r="AAE11" s="122"/>
      <c r="AAF11" s="122"/>
      <c r="AAG11" s="122"/>
      <c r="AAH11" s="122"/>
      <c r="AAI11" s="122"/>
      <c r="AAJ11" s="122"/>
      <c r="AAK11" s="122"/>
      <c r="AAL11" s="122"/>
      <c r="AAM11" s="122"/>
      <c r="AAN11" s="122"/>
      <c r="AAO11" s="122"/>
      <c r="AAP11" s="122"/>
      <c r="AAQ11" s="122"/>
      <c r="AAR11" s="122"/>
      <c r="AAS11" s="122"/>
      <c r="AAT11" s="122"/>
      <c r="AAU11" s="122"/>
      <c r="AAV11" s="122"/>
      <c r="AAW11" s="122"/>
      <c r="AAX11" s="122"/>
      <c r="AAY11" s="122"/>
      <c r="AAZ11" s="122"/>
      <c r="ABA11" s="122"/>
      <c r="ABB11" s="122"/>
      <c r="ABC11" s="122"/>
      <c r="ABD11" s="122"/>
      <c r="ABE11" s="122"/>
      <c r="ABF11" s="122"/>
      <c r="ABG11" s="122"/>
      <c r="ABH11" s="122"/>
      <c r="ABI11" s="122"/>
      <c r="ABJ11" s="122"/>
      <c r="ABK11" s="122"/>
      <c r="ABL11" s="122"/>
      <c r="ABM11" s="122"/>
      <c r="ABN11" s="122"/>
      <c r="ABO11" s="122"/>
      <c r="ABP11" s="122"/>
      <c r="ABQ11" s="122"/>
      <c r="ABR11" s="122"/>
      <c r="ABS11" s="122"/>
      <c r="ABT11" s="122"/>
      <c r="ABU11" s="122"/>
      <c r="ABV11" s="122"/>
      <c r="ABW11" s="122"/>
      <c r="ABX11" s="122"/>
      <c r="ABY11" s="122"/>
      <c r="ABZ11" s="122"/>
      <c r="ACA11" s="122"/>
      <c r="ACB11" s="122"/>
      <c r="ACC11" s="122"/>
      <c r="ACD11" s="122"/>
      <c r="ACE11" s="122"/>
      <c r="ACF11" s="122"/>
      <c r="ACG11" s="122"/>
      <c r="ACH11" s="122"/>
      <c r="ACI11" s="122"/>
      <c r="ACJ11" s="122"/>
      <c r="ACK11" s="122"/>
      <c r="ACL11" s="122"/>
      <c r="ACM11" s="122"/>
      <c r="ACN11" s="122"/>
      <c r="ACO11" s="122"/>
      <c r="ACP11" s="122"/>
      <c r="ACQ11" s="122"/>
      <c r="ACR11" s="122"/>
      <c r="ACS11" s="122"/>
      <c r="ACT11" s="122"/>
      <c r="ACU11" s="122"/>
      <c r="ACV11" s="122"/>
      <c r="ACW11" s="122"/>
      <c r="ACX11" s="122"/>
      <c r="ACY11" s="122"/>
      <c r="ACZ11" s="122"/>
      <c r="ADA11" s="122"/>
      <c r="ADB11" s="122"/>
      <c r="ADC11" s="122"/>
      <c r="ADD11" s="122"/>
      <c r="ADE11" s="122"/>
      <c r="ADF11" s="122"/>
      <c r="ADG11" s="122"/>
      <c r="ADH11" s="122"/>
      <c r="ADI11" s="122"/>
      <c r="ADJ11" s="122"/>
      <c r="ADK11" s="122"/>
      <c r="ADL11" s="122"/>
      <c r="ADM11" s="122"/>
      <c r="ADN11" s="122"/>
      <c r="ADO11" s="122"/>
      <c r="ADP11" s="122"/>
      <c r="ADQ11" s="122"/>
      <c r="ADR11" s="122"/>
      <c r="ADS11" s="122"/>
      <c r="ADT11" s="122"/>
      <c r="ADU11" s="122"/>
      <c r="ADV11" s="122"/>
      <c r="ADW11" s="122"/>
      <c r="ADX11" s="122"/>
      <c r="ADY11" s="122"/>
      <c r="ADZ11" s="122"/>
      <c r="AEA11" s="122"/>
      <c r="AEB11" s="122"/>
      <c r="AEC11" s="122"/>
      <c r="AED11" s="122"/>
      <c r="AEE11" s="122"/>
      <c r="AEF11" s="122"/>
      <c r="AEG11" s="122"/>
      <c r="AEH11" s="122"/>
      <c r="AEI11" s="122"/>
      <c r="AEJ11" s="122"/>
      <c r="AEK11" s="122"/>
      <c r="AEL11" s="122"/>
      <c r="AEM11" s="122"/>
      <c r="AEN11" s="122"/>
      <c r="AEO11" s="122"/>
      <c r="AEP11" s="122"/>
      <c r="AEQ11" s="122"/>
      <c r="AER11" s="122"/>
      <c r="AES11" s="122"/>
      <c r="AET11" s="122"/>
      <c r="AEU11" s="122"/>
      <c r="AEV11" s="122"/>
      <c r="AEW11" s="122"/>
      <c r="AEX11" s="122"/>
      <c r="AEY11" s="122"/>
      <c r="AEZ11" s="122"/>
      <c r="AFA11" s="122"/>
      <c r="AFB11" s="122"/>
      <c r="AFC11" s="122"/>
      <c r="AFD11" s="122"/>
      <c r="AFE11" s="122"/>
      <c r="AFF11" s="122"/>
      <c r="AFG11" s="122"/>
      <c r="AFH11" s="122"/>
      <c r="AFI11" s="122"/>
      <c r="AFJ11" s="122"/>
      <c r="AFK11" s="122"/>
      <c r="AFL11" s="122"/>
      <c r="AFM11" s="122"/>
      <c r="AFN11" s="122"/>
      <c r="AFO11" s="122"/>
      <c r="AFP11" s="122"/>
      <c r="AFQ11" s="122"/>
      <c r="AFR11" s="122"/>
      <c r="AFS11" s="122"/>
      <c r="AFT11" s="122"/>
      <c r="AFU11" s="122"/>
      <c r="AFV11" s="122"/>
      <c r="AFW11" s="122"/>
      <c r="AFX11" s="122"/>
      <c r="AFY11" s="122"/>
      <c r="AFZ11" s="122"/>
      <c r="AGA11" s="122"/>
      <c r="AGB11" s="122"/>
      <c r="AGC11" s="122"/>
      <c r="AGD11" s="122"/>
      <c r="AGE11" s="122"/>
      <c r="AGF11" s="122"/>
      <c r="AGG11" s="122"/>
      <c r="AGH11" s="122"/>
      <c r="AGI11" s="122"/>
      <c r="AGJ11" s="122"/>
      <c r="AGK11" s="122"/>
      <c r="AGL11" s="122"/>
      <c r="AGM11" s="122"/>
      <c r="AGN11" s="122"/>
      <c r="AGO11" s="122"/>
      <c r="AGP11" s="122"/>
      <c r="AGQ11" s="122"/>
      <c r="AGR11" s="122"/>
      <c r="AGS11" s="122"/>
      <c r="AGT11" s="122"/>
      <c r="AGU11" s="122"/>
      <c r="AGV11" s="122"/>
      <c r="AGW11" s="122"/>
      <c r="AGX11" s="122"/>
      <c r="AGY11" s="122"/>
      <c r="AGZ11" s="122"/>
      <c r="AHA11" s="122"/>
      <c r="AHB11" s="122"/>
      <c r="AHC11" s="122"/>
      <c r="AHD11" s="122"/>
      <c r="AHE11" s="122"/>
      <c r="AHF11" s="122"/>
      <c r="AHG11" s="122"/>
      <c r="AHH11" s="122"/>
      <c r="AHI11" s="122"/>
      <c r="AHJ11" s="122"/>
      <c r="AHK11" s="122"/>
      <c r="AHL11" s="122"/>
      <c r="AHM11" s="122"/>
      <c r="AHN11" s="122"/>
      <c r="AHO11" s="122"/>
      <c r="AHP11" s="122"/>
      <c r="AHQ11" s="122"/>
      <c r="AHR11" s="122"/>
      <c r="AHS11" s="122"/>
      <c r="AHT11" s="122"/>
      <c r="AHU11" s="122"/>
      <c r="AHV11" s="122"/>
      <c r="AHW11" s="122"/>
      <c r="AHX11" s="122"/>
      <c r="AHY11" s="122"/>
      <c r="AHZ11" s="122"/>
      <c r="AIA11" s="122"/>
      <c r="AIB11" s="122"/>
      <c r="AIC11" s="122"/>
      <c r="AID11" s="122"/>
      <c r="AIE11" s="122"/>
      <c r="AIF11" s="122"/>
      <c r="AIG11" s="122"/>
      <c r="AIH11" s="122"/>
      <c r="AII11" s="122"/>
      <c r="AIJ11" s="122"/>
      <c r="AIK11" s="122"/>
      <c r="AIL11" s="122"/>
      <c r="AIM11" s="122"/>
      <c r="AIN11" s="122"/>
      <c r="AIO11" s="122"/>
      <c r="AIP11" s="122"/>
      <c r="AIQ11" s="122"/>
      <c r="AIR11" s="122"/>
      <c r="AIS11" s="122"/>
      <c r="AIT11" s="122"/>
      <c r="AIU11" s="122"/>
      <c r="AIV11" s="122"/>
      <c r="AIW11" s="122"/>
      <c r="AIX11" s="122"/>
      <c r="AIY11" s="122"/>
      <c r="AIZ11" s="122"/>
      <c r="AJA11" s="122"/>
      <c r="AJB11" s="122"/>
      <c r="AJC11" s="122"/>
      <c r="AJD11" s="122"/>
      <c r="AJE11" s="122"/>
      <c r="AJF11" s="122"/>
      <c r="AJG11" s="122"/>
      <c r="AJH11" s="122"/>
      <c r="AJI11" s="122"/>
      <c r="AJJ11" s="122"/>
      <c r="AJK11" s="122"/>
      <c r="AJL11" s="122"/>
      <c r="AJM11" s="122"/>
      <c r="AJN11" s="122"/>
      <c r="AJO11" s="122"/>
      <c r="AJP11" s="122"/>
      <c r="AJQ11" s="122"/>
      <c r="AJR11" s="122"/>
      <c r="AJS11" s="122"/>
      <c r="AJT11" s="122"/>
      <c r="AJU11" s="122"/>
      <c r="AJV11" s="122"/>
      <c r="AJW11" s="122"/>
      <c r="AJX11" s="122"/>
      <c r="AJY11" s="122"/>
      <c r="AJZ11" s="122"/>
      <c r="AKA11" s="122"/>
      <c r="AKB11" s="122"/>
      <c r="AKC11" s="122"/>
      <c r="AKD11" s="122"/>
      <c r="AKE11" s="122"/>
      <c r="AKF11" s="122"/>
      <c r="AKG11" s="122"/>
      <c r="AKH11" s="122"/>
      <c r="AKI11" s="122"/>
      <c r="AKJ11" s="122"/>
      <c r="AKK11" s="122"/>
      <c r="AKL11" s="122"/>
      <c r="AKM11" s="122"/>
      <c r="AKN11" s="122"/>
      <c r="AKO11" s="122"/>
      <c r="AKP11" s="122"/>
      <c r="AKQ11" s="122"/>
      <c r="AKR11" s="122"/>
      <c r="AKS11" s="122"/>
      <c r="AKT11" s="122"/>
      <c r="AKU11" s="122"/>
      <c r="AKV11" s="122"/>
      <c r="AKW11" s="122"/>
      <c r="AKX11" s="122"/>
      <c r="AKY11" s="122"/>
      <c r="AKZ11" s="122"/>
      <c r="ALA11" s="122"/>
      <c r="ALB11" s="122"/>
      <c r="ALC11" s="122"/>
      <c r="ALD11" s="122"/>
      <c r="ALE11" s="122"/>
      <c r="ALF11" s="122"/>
      <c r="ALG11" s="122"/>
      <c r="ALH11" s="122"/>
      <c r="ALI11" s="122"/>
      <c r="ALJ11" s="122"/>
      <c r="ALK11" s="122"/>
      <c r="ALL11" s="122"/>
      <c r="ALM11" s="122"/>
      <c r="ALN11" s="122"/>
      <c r="ALO11" s="122"/>
      <c r="ALP11" s="122"/>
      <c r="ALQ11" s="122"/>
      <c r="ALR11" s="122"/>
      <c r="ALS11" s="122"/>
      <c r="ALT11" s="122"/>
      <c r="ALU11" s="122"/>
      <c r="ALV11" s="122"/>
      <c r="ALW11" s="122"/>
      <c r="ALX11" s="122"/>
      <c r="ALY11" s="122"/>
      <c r="ALZ11" s="122"/>
      <c r="AMA11" s="122"/>
      <c r="AMB11" s="122"/>
      <c r="AMC11" s="122"/>
      <c r="AMD11" s="122"/>
      <c r="AME11" s="122"/>
      <c r="AMF11" s="122"/>
      <c r="AMG11" s="122"/>
      <c r="AMH11" s="122"/>
      <c r="AMI11" s="122"/>
      <c r="AMJ11" s="122"/>
    </row>
    <row r="12" spans="1:1024" s="31" customFormat="1" ht="14">
      <c r="A12" s="5"/>
      <c r="B12" s="12" t="s">
        <v>181</v>
      </c>
      <c r="C12" s="123"/>
      <c r="D12" s="8"/>
      <c r="E12" s="9"/>
      <c r="F12" s="10"/>
      <c r="G12" s="9"/>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2"/>
      <c r="JW12" s="122"/>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2"/>
      <c r="LP12" s="122"/>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2"/>
      <c r="NI12" s="122"/>
      <c r="NJ12" s="122"/>
      <c r="NK12" s="122"/>
      <c r="NL12" s="122"/>
      <c r="NM12" s="122"/>
      <c r="NN12" s="122"/>
      <c r="NO12" s="122"/>
      <c r="NP12" s="122"/>
      <c r="NQ12" s="122"/>
      <c r="NR12" s="122"/>
      <c r="NS12" s="122"/>
      <c r="NT12" s="122"/>
      <c r="NU12" s="122"/>
      <c r="NV12" s="122"/>
      <c r="NW12" s="122"/>
      <c r="NX12" s="122"/>
      <c r="NY12" s="122"/>
      <c r="NZ12" s="122"/>
      <c r="OA12" s="122"/>
      <c r="OB12" s="122"/>
      <c r="OC12" s="122"/>
      <c r="OD12" s="122"/>
      <c r="OE12" s="122"/>
      <c r="OF12" s="122"/>
      <c r="OG12" s="122"/>
      <c r="OH12" s="122"/>
      <c r="OI12" s="122"/>
      <c r="OJ12" s="122"/>
      <c r="OK12" s="122"/>
      <c r="OL12" s="122"/>
      <c r="OM12" s="122"/>
      <c r="ON12" s="122"/>
      <c r="OO12" s="122"/>
      <c r="OP12" s="122"/>
      <c r="OQ12" s="122"/>
      <c r="OR12" s="122"/>
      <c r="OS12" s="122"/>
      <c r="OT12" s="122"/>
      <c r="OU12" s="122"/>
      <c r="OV12" s="122"/>
      <c r="OW12" s="122"/>
      <c r="OX12" s="122"/>
      <c r="OY12" s="122"/>
      <c r="OZ12" s="122"/>
      <c r="PA12" s="122"/>
      <c r="PB12" s="122"/>
      <c r="PC12" s="122"/>
      <c r="PD12" s="122"/>
      <c r="PE12" s="122"/>
      <c r="PF12" s="122"/>
      <c r="PG12" s="122"/>
      <c r="PH12" s="122"/>
      <c r="PI12" s="122"/>
      <c r="PJ12" s="122"/>
      <c r="PK12" s="122"/>
      <c r="PL12" s="122"/>
      <c r="PM12" s="122"/>
      <c r="PN12" s="122"/>
      <c r="PO12" s="122"/>
      <c r="PP12" s="122"/>
      <c r="PQ12" s="122"/>
      <c r="PR12" s="122"/>
      <c r="PS12" s="122"/>
      <c r="PT12" s="122"/>
      <c r="PU12" s="122"/>
      <c r="PV12" s="122"/>
      <c r="PW12" s="122"/>
      <c r="PX12" s="122"/>
      <c r="PY12" s="122"/>
      <c r="PZ12" s="122"/>
      <c r="QA12" s="122"/>
      <c r="QB12" s="122"/>
      <c r="QC12" s="122"/>
      <c r="QD12" s="122"/>
      <c r="QE12" s="122"/>
      <c r="QF12" s="122"/>
      <c r="QG12" s="122"/>
      <c r="QH12" s="122"/>
      <c r="QI12" s="122"/>
      <c r="QJ12" s="122"/>
      <c r="QK12" s="122"/>
      <c r="QL12" s="122"/>
      <c r="QM12" s="122"/>
      <c r="QN12" s="122"/>
      <c r="QO12" s="122"/>
      <c r="QP12" s="122"/>
      <c r="QQ12" s="122"/>
      <c r="QR12" s="122"/>
      <c r="QS12" s="122"/>
      <c r="QT12" s="122"/>
      <c r="QU12" s="122"/>
      <c r="QV12" s="122"/>
      <c r="QW12" s="122"/>
      <c r="QX12" s="122"/>
      <c r="QY12" s="122"/>
      <c r="QZ12" s="122"/>
      <c r="RA12" s="122"/>
      <c r="RB12" s="122"/>
      <c r="RC12" s="122"/>
      <c r="RD12" s="122"/>
      <c r="RE12" s="122"/>
      <c r="RF12" s="122"/>
      <c r="RG12" s="122"/>
      <c r="RH12" s="122"/>
      <c r="RI12" s="122"/>
      <c r="RJ12" s="122"/>
      <c r="RK12" s="122"/>
      <c r="RL12" s="122"/>
      <c r="RM12" s="122"/>
      <c r="RN12" s="122"/>
      <c r="RO12" s="122"/>
      <c r="RP12" s="122"/>
      <c r="RQ12" s="122"/>
      <c r="RR12" s="122"/>
      <c r="RS12" s="122"/>
      <c r="RT12" s="122"/>
      <c r="RU12" s="122"/>
      <c r="RV12" s="122"/>
      <c r="RW12" s="122"/>
      <c r="RX12" s="122"/>
      <c r="RY12" s="122"/>
      <c r="RZ12" s="122"/>
      <c r="SA12" s="122"/>
      <c r="SB12" s="122"/>
      <c r="SC12" s="122"/>
      <c r="SD12" s="122"/>
      <c r="SE12" s="122"/>
      <c r="SF12" s="122"/>
      <c r="SG12" s="122"/>
      <c r="SH12" s="122"/>
      <c r="SI12" s="122"/>
      <c r="SJ12" s="122"/>
      <c r="SK12" s="122"/>
      <c r="SL12" s="122"/>
      <c r="SM12" s="122"/>
      <c r="SN12" s="122"/>
      <c r="SO12" s="122"/>
      <c r="SP12" s="122"/>
      <c r="SQ12" s="122"/>
      <c r="SR12" s="122"/>
      <c r="SS12" s="122"/>
      <c r="ST12" s="122"/>
      <c r="SU12" s="122"/>
      <c r="SV12" s="122"/>
      <c r="SW12" s="122"/>
      <c r="SX12" s="122"/>
      <c r="SY12" s="122"/>
      <c r="SZ12" s="122"/>
      <c r="TA12" s="122"/>
      <c r="TB12" s="122"/>
      <c r="TC12" s="122"/>
      <c r="TD12" s="122"/>
      <c r="TE12" s="122"/>
      <c r="TF12" s="122"/>
      <c r="TG12" s="122"/>
      <c r="TH12" s="122"/>
      <c r="TI12" s="122"/>
      <c r="TJ12" s="122"/>
      <c r="TK12" s="122"/>
      <c r="TL12" s="122"/>
      <c r="TM12" s="122"/>
      <c r="TN12" s="122"/>
      <c r="TO12" s="122"/>
      <c r="TP12" s="122"/>
      <c r="TQ12" s="122"/>
      <c r="TR12" s="122"/>
      <c r="TS12" s="122"/>
      <c r="TT12" s="122"/>
      <c r="TU12" s="122"/>
      <c r="TV12" s="122"/>
      <c r="TW12" s="122"/>
      <c r="TX12" s="122"/>
      <c r="TY12" s="122"/>
      <c r="TZ12" s="122"/>
      <c r="UA12" s="122"/>
      <c r="UB12" s="122"/>
      <c r="UC12" s="122"/>
      <c r="UD12" s="122"/>
      <c r="UE12" s="122"/>
      <c r="UF12" s="122"/>
      <c r="UG12" s="122"/>
      <c r="UH12" s="122"/>
      <c r="UI12" s="122"/>
      <c r="UJ12" s="122"/>
      <c r="UK12" s="122"/>
      <c r="UL12" s="122"/>
      <c r="UM12" s="122"/>
      <c r="UN12" s="122"/>
      <c r="UO12" s="122"/>
      <c r="UP12" s="122"/>
      <c r="UQ12" s="122"/>
      <c r="UR12" s="122"/>
      <c r="US12" s="122"/>
      <c r="UT12" s="122"/>
      <c r="UU12" s="122"/>
      <c r="UV12" s="122"/>
      <c r="UW12" s="122"/>
      <c r="UX12" s="122"/>
      <c r="UY12" s="122"/>
      <c r="UZ12" s="122"/>
      <c r="VA12" s="122"/>
      <c r="VB12" s="122"/>
      <c r="VC12" s="122"/>
      <c r="VD12" s="122"/>
      <c r="VE12" s="122"/>
      <c r="VF12" s="122"/>
      <c r="VG12" s="122"/>
      <c r="VH12" s="122"/>
      <c r="VI12" s="122"/>
      <c r="VJ12" s="122"/>
      <c r="VK12" s="122"/>
      <c r="VL12" s="122"/>
      <c r="VM12" s="122"/>
      <c r="VN12" s="122"/>
      <c r="VO12" s="122"/>
      <c r="VP12" s="122"/>
      <c r="VQ12" s="122"/>
      <c r="VR12" s="122"/>
      <c r="VS12" s="122"/>
      <c r="VT12" s="122"/>
      <c r="VU12" s="122"/>
      <c r="VV12" s="122"/>
      <c r="VW12" s="122"/>
      <c r="VX12" s="122"/>
      <c r="VY12" s="122"/>
      <c r="VZ12" s="122"/>
      <c r="WA12" s="122"/>
      <c r="WB12" s="122"/>
      <c r="WC12" s="122"/>
      <c r="WD12" s="122"/>
      <c r="WE12" s="122"/>
      <c r="WF12" s="122"/>
      <c r="WG12" s="122"/>
      <c r="WH12" s="122"/>
      <c r="WI12" s="122"/>
      <c r="WJ12" s="122"/>
      <c r="WK12" s="122"/>
      <c r="WL12" s="122"/>
      <c r="WM12" s="122"/>
      <c r="WN12" s="122"/>
      <c r="WO12" s="122"/>
      <c r="WP12" s="122"/>
      <c r="WQ12" s="122"/>
      <c r="WR12" s="122"/>
      <c r="WS12" s="122"/>
      <c r="WT12" s="122"/>
      <c r="WU12" s="122"/>
      <c r="WV12" s="122"/>
      <c r="WW12" s="122"/>
      <c r="WX12" s="122"/>
      <c r="WY12" s="122"/>
      <c r="WZ12" s="122"/>
      <c r="XA12" s="122"/>
      <c r="XB12" s="122"/>
      <c r="XC12" s="122"/>
      <c r="XD12" s="122"/>
      <c r="XE12" s="122"/>
      <c r="XF12" s="122"/>
      <c r="XG12" s="122"/>
      <c r="XH12" s="122"/>
      <c r="XI12" s="122"/>
      <c r="XJ12" s="122"/>
      <c r="XK12" s="122"/>
      <c r="XL12" s="122"/>
      <c r="XM12" s="122"/>
      <c r="XN12" s="122"/>
      <c r="XO12" s="122"/>
      <c r="XP12" s="122"/>
      <c r="XQ12" s="122"/>
      <c r="XR12" s="122"/>
      <c r="XS12" s="122"/>
      <c r="XT12" s="122"/>
      <c r="XU12" s="122"/>
      <c r="XV12" s="122"/>
      <c r="XW12" s="122"/>
      <c r="XX12" s="122"/>
      <c r="XY12" s="122"/>
      <c r="XZ12" s="122"/>
      <c r="YA12" s="122"/>
      <c r="YB12" s="122"/>
      <c r="YC12" s="122"/>
      <c r="YD12" s="122"/>
      <c r="YE12" s="122"/>
      <c r="YF12" s="122"/>
      <c r="YG12" s="122"/>
      <c r="YH12" s="122"/>
      <c r="YI12" s="122"/>
      <c r="YJ12" s="122"/>
      <c r="YK12" s="122"/>
      <c r="YL12" s="122"/>
      <c r="YM12" s="122"/>
      <c r="YN12" s="122"/>
      <c r="YO12" s="122"/>
      <c r="YP12" s="122"/>
      <c r="YQ12" s="122"/>
      <c r="YR12" s="122"/>
      <c r="YS12" s="122"/>
      <c r="YT12" s="122"/>
      <c r="YU12" s="122"/>
      <c r="YV12" s="122"/>
      <c r="YW12" s="122"/>
      <c r="YX12" s="122"/>
      <c r="YY12" s="122"/>
      <c r="YZ12" s="122"/>
      <c r="ZA12" s="122"/>
      <c r="ZB12" s="122"/>
      <c r="ZC12" s="122"/>
      <c r="ZD12" s="122"/>
      <c r="ZE12" s="122"/>
      <c r="ZF12" s="122"/>
      <c r="ZG12" s="122"/>
      <c r="ZH12" s="122"/>
      <c r="ZI12" s="122"/>
      <c r="ZJ12" s="122"/>
      <c r="ZK12" s="122"/>
      <c r="ZL12" s="122"/>
      <c r="ZM12" s="122"/>
      <c r="ZN12" s="122"/>
      <c r="ZO12" s="122"/>
      <c r="ZP12" s="122"/>
      <c r="ZQ12" s="122"/>
      <c r="ZR12" s="122"/>
      <c r="ZS12" s="122"/>
      <c r="ZT12" s="122"/>
      <c r="ZU12" s="122"/>
      <c r="ZV12" s="122"/>
      <c r="ZW12" s="122"/>
      <c r="ZX12" s="122"/>
      <c r="ZY12" s="122"/>
      <c r="ZZ12" s="122"/>
      <c r="AAA12" s="122"/>
      <c r="AAB12" s="122"/>
      <c r="AAC12" s="122"/>
      <c r="AAD12" s="122"/>
      <c r="AAE12" s="122"/>
      <c r="AAF12" s="122"/>
      <c r="AAG12" s="122"/>
      <c r="AAH12" s="122"/>
      <c r="AAI12" s="122"/>
      <c r="AAJ12" s="122"/>
      <c r="AAK12" s="122"/>
      <c r="AAL12" s="122"/>
      <c r="AAM12" s="122"/>
      <c r="AAN12" s="122"/>
      <c r="AAO12" s="122"/>
      <c r="AAP12" s="122"/>
      <c r="AAQ12" s="122"/>
      <c r="AAR12" s="122"/>
      <c r="AAS12" s="122"/>
      <c r="AAT12" s="122"/>
      <c r="AAU12" s="122"/>
      <c r="AAV12" s="122"/>
      <c r="AAW12" s="122"/>
      <c r="AAX12" s="122"/>
      <c r="AAY12" s="122"/>
      <c r="AAZ12" s="122"/>
      <c r="ABA12" s="122"/>
      <c r="ABB12" s="122"/>
      <c r="ABC12" s="122"/>
      <c r="ABD12" s="122"/>
      <c r="ABE12" s="122"/>
      <c r="ABF12" s="122"/>
      <c r="ABG12" s="122"/>
      <c r="ABH12" s="122"/>
      <c r="ABI12" s="122"/>
      <c r="ABJ12" s="122"/>
      <c r="ABK12" s="122"/>
      <c r="ABL12" s="122"/>
      <c r="ABM12" s="122"/>
      <c r="ABN12" s="122"/>
      <c r="ABO12" s="122"/>
      <c r="ABP12" s="122"/>
      <c r="ABQ12" s="122"/>
      <c r="ABR12" s="122"/>
      <c r="ABS12" s="122"/>
      <c r="ABT12" s="122"/>
      <c r="ABU12" s="122"/>
      <c r="ABV12" s="122"/>
      <c r="ABW12" s="122"/>
      <c r="ABX12" s="122"/>
      <c r="ABY12" s="122"/>
      <c r="ABZ12" s="122"/>
      <c r="ACA12" s="122"/>
      <c r="ACB12" s="122"/>
      <c r="ACC12" s="122"/>
      <c r="ACD12" s="122"/>
      <c r="ACE12" s="122"/>
      <c r="ACF12" s="122"/>
      <c r="ACG12" s="122"/>
      <c r="ACH12" s="122"/>
      <c r="ACI12" s="122"/>
      <c r="ACJ12" s="122"/>
      <c r="ACK12" s="122"/>
      <c r="ACL12" s="122"/>
      <c r="ACM12" s="122"/>
      <c r="ACN12" s="122"/>
      <c r="ACO12" s="122"/>
      <c r="ACP12" s="122"/>
      <c r="ACQ12" s="122"/>
      <c r="ACR12" s="122"/>
      <c r="ACS12" s="122"/>
      <c r="ACT12" s="122"/>
      <c r="ACU12" s="122"/>
      <c r="ACV12" s="122"/>
      <c r="ACW12" s="122"/>
      <c r="ACX12" s="122"/>
      <c r="ACY12" s="122"/>
      <c r="ACZ12" s="122"/>
      <c r="ADA12" s="122"/>
      <c r="ADB12" s="122"/>
      <c r="ADC12" s="122"/>
      <c r="ADD12" s="122"/>
      <c r="ADE12" s="122"/>
      <c r="ADF12" s="122"/>
      <c r="ADG12" s="122"/>
      <c r="ADH12" s="122"/>
      <c r="ADI12" s="122"/>
      <c r="ADJ12" s="122"/>
      <c r="ADK12" s="122"/>
      <c r="ADL12" s="122"/>
      <c r="ADM12" s="122"/>
      <c r="ADN12" s="122"/>
      <c r="ADO12" s="122"/>
      <c r="ADP12" s="122"/>
      <c r="ADQ12" s="122"/>
      <c r="ADR12" s="122"/>
      <c r="ADS12" s="122"/>
      <c r="ADT12" s="122"/>
      <c r="ADU12" s="122"/>
      <c r="ADV12" s="122"/>
      <c r="ADW12" s="122"/>
      <c r="ADX12" s="122"/>
      <c r="ADY12" s="122"/>
      <c r="ADZ12" s="122"/>
      <c r="AEA12" s="122"/>
      <c r="AEB12" s="122"/>
      <c r="AEC12" s="122"/>
      <c r="AED12" s="122"/>
      <c r="AEE12" s="122"/>
      <c r="AEF12" s="122"/>
      <c r="AEG12" s="122"/>
      <c r="AEH12" s="122"/>
      <c r="AEI12" s="122"/>
      <c r="AEJ12" s="122"/>
      <c r="AEK12" s="122"/>
      <c r="AEL12" s="122"/>
      <c r="AEM12" s="122"/>
      <c r="AEN12" s="122"/>
      <c r="AEO12" s="122"/>
      <c r="AEP12" s="122"/>
      <c r="AEQ12" s="122"/>
      <c r="AER12" s="122"/>
      <c r="AES12" s="122"/>
      <c r="AET12" s="122"/>
      <c r="AEU12" s="122"/>
      <c r="AEV12" s="122"/>
      <c r="AEW12" s="122"/>
      <c r="AEX12" s="122"/>
      <c r="AEY12" s="122"/>
      <c r="AEZ12" s="122"/>
      <c r="AFA12" s="122"/>
      <c r="AFB12" s="122"/>
      <c r="AFC12" s="122"/>
      <c r="AFD12" s="122"/>
      <c r="AFE12" s="122"/>
      <c r="AFF12" s="122"/>
      <c r="AFG12" s="122"/>
      <c r="AFH12" s="122"/>
      <c r="AFI12" s="122"/>
      <c r="AFJ12" s="122"/>
      <c r="AFK12" s="122"/>
      <c r="AFL12" s="122"/>
      <c r="AFM12" s="122"/>
      <c r="AFN12" s="122"/>
      <c r="AFO12" s="122"/>
      <c r="AFP12" s="122"/>
      <c r="AFQ12" s="122"/>
      <c r="AFR12" s="122"/>
      <c r="AFS12" s="122"/>
      <c r="AFT12" s="122"/>
      <c r="AFU12" s="122"/>
      <c r="AFV12" s="122"/>
      <c r="AFW12" s="122"/>
      <c r="AFX12" s="122"/>
      <c r="AFY12" s="122"/>
      <c r="AFZ12" s="122"/>
      <c r="AGA12" s="122"/>
      <c r="AGB12" s="122"/>
      <c r="AGC12" s="122"/>
      <c r="AGD12" s="122"/>
      <c r="AGE12" s="122"/>
      <c r="AGF12" s="122"/>
      <c r="AGG12" s="122"/>
      <c r="AGH12" s="122"/>
      <c r="AGI12" s="122"/>
      <c r="AGJ12" s="122"/>
      <c r="AGK12" s="122"/>
      <c r="AGL12" s="122"/>
      <c r="AGM12" s="122"/>
      <c r="AGN12" s="122"/>
      <c r="AGO12" s="122"/>
      <c r="AGP12" s="122"/>
      <c r="AGQ12" s="122"/>
      <c r="AGR12" s="122"/>
      <c r="AGS12" s="122"/>
      <c r="AGT12" s="122"/>
      <c r="AGU12" s="122"/>
      <c r="AGV12" s="122"/>
      <c r="AGW12" s="122"/>
      <c r="AGX12" s="122"/>
      <c r="AGY12" s="122"/>
      <c r="AGZ12" s="122"/>
      <c r="AHA12" s="122"/>
      <c r="AHB12" s="122"/>
      <c r="AHC12" s="122"/>
      <c r="AHD12" s="122"/>
      <c r="AHE12" s="122"/>
      <c r="AHF12" s="122"/>
      <c r="AHG12" s="122"/>
      <c r="AHH12" s="122"/>
      <c r="AHI12" s="122"/>
      <c r="AHJ12" s="122"/>
      <c r="AHK12" s="122"/>
      <c r="AHL12" s="122"/>
      <c r="AHM12" s="122"/>
      <c r="AHN12" s="122"/>
      <c r="AHO12" s="122"/>
      <c r="AHP12" s="122"/>
      <c r="AHQ12" s="122"/>
      <c r="AHR12" s="122"/>
      <c r="AHS12" s="122"/>
      <c r="AHT12" s="122"/>
      <c r="AHU12" s="122"/>
      <c r="AHV12" s="122"/>
      <c r="AHW12" s="122"/>
      <c r="AHX12" s="122"/>
      <c r="AHY12" s="122"/>
      <c r="AHZ12" s="122"/>
      <c r="AIA12" s="122"/>
      <c r="AIB12" s="122"/>
      <c r="AIC12" s="122"/>
      <c r="AID12" s="122"/>
      <c r="AIE12" s="122"/>
      <c r="AIF12" s="122"/>
      <c r="AIG12" s="122"/>
      <c r="AIH12" s="122"/>
      <c r="AII12" s="122"/>
      <c r="AIJ12" s="122"/>
      <c r="AIK12" s="122"/>
      <c r="AIL12" s="122"/>
      <c r="AIM12" s="122"/>
      <c r="AIN12" s="122"/>
      <c r="AIO12" s="122"/>
      <c r="AIP12" s="122"/>
      <c r="AIQ12" s="122"/>
      <c r="AIR12" s="122"/>
      <c r="AIS12" s="122"/>
      <c r="AIT12" s="122"/>
      <c r="AIU12" s="122"/>
      <c r="AIV12" s="122"/>
      <c r="AIW12" s="122"/>
      <c r="AIX12" s="122"/>
      <c r="AIY12" s="122"/>
      <c r="AIZ12" s="122"/>
      <c r="AJA12" s="122"/>
      <c r="AJB12" s="122"/>
      <c r="AJC12" s="122"/>
      <c r="AJD12" s="122"/>
      <c r="AJE12" s="122"/>
      <c r="AJF12" s="122"/>
      <c r="AJG12" s="122"/>
      <c r="AJH12" s="122"/>
      <c r="AJI12" s="122"/>
      <c r="AJJ12" s="122"/>
      <c r="AJK12" s="122"/>
      <c r="AJL12" s="122"/>
      <c r="AJM12" s="122"/>
      <c r="AJN12" s="122"/>
      <c r="AJO12" s="122"/>
      <c r="AJP12" s="122"/>
      <c r="AJQ12" s="122"/>
      <c r="AJR12" s="122"/>
      <c r="AJS12" s="122"/>
      <c r="AJT12" s="122"/>
      <c r="AJU12" s="122"/>
      <c r="AJV12" s="122"/>
      <c r="AJW12" s="122"/>
      <c r="AJX12" s="122"/>
      <c r="AJY12" s="122"/>
      <c r="AJZ12" s="122"/>
      <c r="AKA12" s="122"/>
      <c r="AKB12" s="122"/>
      <c r="AKC12" s="122"/>
      <c r="AKD12" s="122"/>
      <c r="AKE12" s="122"/>
      <c r="AKF12" s="122"/>
      <c r="AKG12" s="122"/>
      <c r="AKH12" s="122"/>
      <c r="AKI12" s="122"/>
      <c r="AKJ12" s="122"/>
      <c r="AKK12" s="122"/>
      <c r="AKL12" s="122"/>
      <c r="AKM12" s="122"/>
      <c r="AKN12" s="122"/>
      <c r="AKO12" s="122"/>
      <c r="AKP12" s="122"/>
      <c r="AKQ12" s="122"/>
      <c r="AKR12" s="122"/>
      <c r="AKS12" s="122"/>
      <c r="AKT12" s="122"/>
      <c r="AKU12" s="122"/>
      <c r="AKV12" s="122"/>
      <c r="AKW12" s="122"/>
      <c r="AKX12" s="122"/>
      <c r="AKY12" s="122"/>
      <c r="AKZ12" s="122"/>
      <c r="ALA12" s="122"/>
      <c r="ALB12" s="122"/>
      <c r="ALC12" s="122"/>
      <c r="ALD12" s="122"/>
      <c r="ALE12" s="122"/>
      <c r="ALF12" s="122"/>
      <c r="ALG12" s="122"/>
      <c r="ALH12" s="122"/>
      <c r="ALI12" s="122"/>
      <c r="ALJ12" s="122"/>
      <c r="ALK12" s="122"/>
      <c r="ALL12" s="122"/>
      <c r="ALM12" s="122"/>
      <c r="ALN12" s="122"/>
      <c r="ALO12" s="122"/>
      <c r="ALP12" s="122"/>
      <c r="ALQ12" s="122"/>
      <c r="ALR12" s="122"/>
      <c r="ALS12" s="122"/>
      <c r="ALT12" s="122"/>
      <c r="ALU12" s="122"/>
      <c r="ALV12" s="122"/>
      <c r="ALW12" s="122"/>
      <c r="ALX12" s="122"/>
      <c r="ALY12" s="122"/>
      <c r="ALZ12" s="122"/>
      <c r="AMA12" s="122"/>
      <c r="AMB12" s="122"/>
      <c r="AMC12" s="122"/>
      <c r="AMD12" s="122"/>
      <c r="AME12" s="122"/>
      <c r="AMF12" s="122"/>
      <c r="AMG12" s="122"/>
      <c r="AMH12" s="122"/>
      <c r="AMI12" s="122"/>
      <c r="AMJ12" s="122"/>
    </row>
    <row r="13" spans="1:1024" s="31" customFormat="1" ht="14">
      <c r="A13" s="5"/>
      <c r="B13" s="12" t="s">
        <v>182</v>
      </c>
      <c r="C13" s="123"/>
      <c r="D13" s="8"/>
      <c r="E13" s="9"/>
      <c r="F13" s="10"/>
      <c r="G13" s="9"/>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row>
    <row r="14" spans="1:1024" s="31" customFormat="1" ht="14">
      <c r="A14" s="5"/>
      <c r="B14" s="12" t="s">
        <v>183</v>
      </c>
      <c r="C14" s="123"/>
      <c r="D14" s="8"/>
      <c r="E14" s="9"/>
      <c r="F14" s="10"/>
      <c r="G14" s="9"/>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22"/>
      <c r="NJ14" s="122"/>
      <c r="NK14" s="122"/>
      <c r="NL14" s="122"/>
      <c r="NM14" s="122"/>
      <c r="NN14" s="122"/>
      <c r="NO14" s="122"/>
      <c r="NP14" s="122"/>
      <c r="NQ14" s="122"/>
      <c r="NR14" s="122"/>
      <c r="NS14" s="122"/>
      <c r="NT14" s="122"/>
      <c r="NU14" s="122"/>
      <c r="NV14" s="122"/>
      <c r="NW14" s="122"/>
      <c r="NX14" s="122"/>
      <c r="NY14" s="122"/>
      <c r="NZ14" s="122"/>
      <c r="OA14" s="122"/>
      <c r="OB14" s="122"/>
      <c r="OC14" s="122"/>
      <c r="OD14" s="122"/>
      <c r="OE14" s="122"/>
      <c r="OF14" s="122"/>
      <c r="OG14" s="122"/>
      <c r="OH14" s="122"/>
      <c r="OI14" s="122"/>
      <c r="OJ14" s="122"/>
      <c r="OK14" s="122"/>
      <c r="OL14" s="122"/>
      <c r="OM14" s="122"/>
      <c r="ON14" s="122"/>
      <c r="OO14" s="122"/>
      <c r="OP14" s="122"/>
      <c r="OQ14" s="122"/>
      <c r="OR14" s="122"/>
      <c r="OS14" s="122"/>
      <c r="OT14" s="122"/>
      <c r="OU14" s="122"/>
      <c r="OV14" s="122"/>
      <c r="OW14" s="122"/>
      <c r="OX14" s="122"/>
      <c r="OY14" s="122"/>
      <c r="OZ14" s="122"/>
      <c r="PA14" s="122"/>
      <c r="PB14" s="122"/>
      <c r="PC14" s="122"/>
      <c r="PD14" s="122"/>
      <c r="PE14" s="122"/>
      <c r="PF14" s="122"/>
      <c r="PG14" s="122"/>
      <c r="PH14" s="122"/>
      <c r="PI14" s="122"/>
      <c r="PJ14" s="122"/>
      <c r="PK14" s="122"/>
      <c r="PL14" s="122"/>
      <c r="PM14" s="122"/>
      <c r="PN14" s="122"/>
      <c r="PO14" s="122"/>
      <c r="PP14" s="122"/>
      <c r="PQ14" s="122"/>
      <c r="PR14" s="122"/>
      <c r="PS14" s="122"/>
      <c r="PT14" s="122"/>
      <c r="PU14" s="122"/>
      <c r="PV14" s="122"/>
      <c r="PW14" s="122"/>
      <c r="PX14" s="122"/>
      <c r="PY14" s="122"/>
      <c r="PZ14" s="122"/>
      <c r="QA14" s="122"/>
      <c r="QB14" s="122"/>
      <c r="QC14" s="122"/>
      <c r="QD14" s="122"/>
      <c r="QE14" s="122"/>
      <c r="QF14" s="122"/>
      <c r="QG14" s="122"/>
      <c r="QH14" s="122"/>
      <c r="QI14" s="122"/>
      <c r="QJ14" s="122"/>
      <c r="QK14" s="122"/>
      <c r="QL14" s="122"/>
      <c r="QM14" s="122"/>
      <c r="QN14" s="122"/>
      <c r="QO14" s="122"/>
      <c r="QP14" s="122"/>
      <c r="QQ14" s="122"/>
      <c r="QR14" s="122"/>
      <c r="QS14" s="122"/>
      <c r="QT14" s="122"/>
      <c r="QU14" s="122"/>
      <c r="QV14" s="122"/>
      <c r="QW14" s="122"/>
      <c r="QX14" s="122"/>
      <c r="QY14" s="122"/>
      <c r="QZ14" s="122"/>
      <c r="RA14" s="122"/>
      <c r="RB14" s="122"/>
      <c r="RC14" s="122"/>
      <c r="RD14" s="122"/>
      <c r="RE14" s="122"/>
      <c r="RF14" s="122"/>
      <c r="RG14" s="122"/>
      <c r="RH14" s="122"/>
      <c r="RI14" s="122"/>
      <c r="RJ14" s="122"/>
      <c r="RK14" s="122"/>
      <c r="RL14" s="122"/>
      <c r="RM14" s="122"/>
      <c r="RN14" s="122"/>
      <c r="RO14" s="122"/>
      <c r="RP14" s="122"/>
      <c r="RQ14" s="122"/>
      <c r="RR14" s="122"/>
      <c r="RS14" s="122"/>
      <c r="RT14" s="122"/>
      <c r="RU14" s="122"/>
      <c r="RV14" s="122"/>
      <c r="RW14" s="122"/>
      <c r="RX14" s="122"/>
      <c r="RY14" s="122"/>
      <c r="RZ14" s="122"/>
      <c r="SA14" s="122"/>
      <c r="SB14" s="122"/>
      <c r="SC14" s="122"/>
      <c r="SD14" s="122"/>
      <c r="SE14" s="122"/>
      <c r="SF14" s="122"/>
      <c r="SG14" s="122"/>
      <c r="SH14" s="122"/>
      <c r="SI14" s="122"/>
      <c r="SJ14" s="122"/>
      <c r="SK14" s="122"/>
      <c r="SL14" s="122"/>
      <c r="SM14" s="122"/>
      <c r="SN14" s="122"/>
      <c r="SO14" s="122"/>
      <c r="SP14" s="122"/>
      <c r="SQ14" s="122"/>
      <c r="SR14" s="122"/>
      <c r="SS14" s="122"/>
      <c r="ST14" s="122"/>
      <c r="SU14" s="122"/>
      <c r="SV14" s="122"/>
      <c r="SW14" s="122"/>
      <c r="SX14" s="122"/>
      <c r="SY14" s="122"/>
      <c r="SZ14" s="122"/>
      <c r="TA14" s="122"/>
      <c r="TB14" s="122"/>
      <c r="TC14" s="122"/>
      <c r="TD14" s="122"/>
      <c r="TE14" s="122"/>
      <c r="TF14" s="122"/>
      <c r="TG14" s="122"/>
      <c r="TH14" s="122"/>
      <c r="TI14" s="122"/>
      <c r="TJ14" s="122"/>
      <c r="TK14" s="122"/>
      <c r="TL14" s="122"/>
      <c r="TM14" s="122"/>
      <c r="TN14" s="122"/>
      <c r="TO14" s="122"/>
      <c r="TP14" s="122"/>
      <c r="TQ14" s="122"/>
      <c r="TR14" s="122"/>
      <c r="TS14" s="122"/>
      <c r="TT14" s="122"/>
      <c r="TU14" s="122"/>
      <c r="TV14" s="122"/>
      <c r="TW14" s="122"/>
      <c r="TX14" s="122"/>
      <c r="TY14" s="122"/>
      <c r="TZ14" s="122"/>
      <c r="UA14" s="122"/>
      <c r="UB14" s="122"/>
      <c r="UC14" s="122"/>
      <c r="UD14" s="122"/>
      <c r="UE14" s="122"/>
      <c r="UF14" s="122"/>
      <c r="UG14" s="122"/>
      <c r="UH14" s="122"/>
      <c r="UI14" s="122"/>
      <c r="UJ14" s="122"/>
      <c r="UK14" s="122"/>
      <c r="UL14" s="122"/>
      <c r="UM14" s="122"/>
      <c r="UN14" s="122"/>
      <c r="UO14" s="122"/>
      <c r="UP14" s="122"/>
      <c r="UQ14" s="122"/>
      <c r="UR14" s="122"/>
      <c r="US14" s="122"/>
      <c r="UT14" s="122"/>
      <c r="UU14" s="122"/>
      <c r="UV14" s="122"/>
      <c r="UW14" s="122"/>
      <c r="UX14" s="122"/>
      <c r="UY14" s="122"/>
      <c r="UZ14" s="122"/>
      <c r="VA14" s="122"/>
      <c r="VB14" s="122"/>
      <c r="VC14" s="122"/>
      <c r="VD14" s="122"/>
      <c r="VE14" s="122"/>
      <c r="VF14" s="122"/>
      <c r="VG14" s="122"/>
      <c r="VH14" s="122"/>
      <c r="VI14" s="122"/>
      <c r="VJ14" s="122"/>
      <c r="VK14" s="122"/>
      <c r="VL14" s="122"/>
      <c r="VM14" s="122"/>
      <c r="VN14" s="122"/>
      <c r="VO14" s="122"/>
      <c r="VP14" s="122"/>
      <c r="VQ14" s="122"/>
      <c r="VR14" s="122"/>
      <c r="VS14" s="122"/>
      <c r="VT14" s="122"/>
      <c r="VU14" s="122"/>
      <c r="VV14" s="122"/>
      <c r="VW14" s="122"/>
      <c r="VX14" s="122"/>
      <c r="VY14" s="122"/>
      <c r="VZ14" s="122"/>
      <c r="WA14" s="122"/>
      <c r="WB14" s="122"/>
      <c r="WC14" s="122"/>
      <c r="WD14" s="122"/>
      <c r="WE14" s="122"/>
      <c r="WF14" s="122"/>
      <c r="WG14" s="122"/>
      <c r="WH14" s="122"/>
      <c r="WI14" s="122"/>
      <c r="WJ14" s="122"/>
      <c r="WK14" s="122"/>
      <c r="WL14" s="122"/>
      <c r="WM14" s="122"/>
      <c r="WN14" s="122"/>
      <c r="WO14" s="122"/>
      <c r="WP14" s="122"/>
      <c r="WQ14" s="122"/>
      <c r="WR14" s="122"/>
      <c r="WS14" s="122"/>
      <c r="WT14" s="122"/>
      <c r="WU14" s="122"/>
      <c r="WV14" s="122"/>
      <c r="WW14" s="122"/>
      <c r="WX14" s="122"/>
      <c r="WY14" s="122"/>
      <c r="WZ14" s="122"/>
      <c r="XA14" s="122"/>
      <c r="XB14" s="122"/>
      <c r="XC14" s="122"/>
      <c r="XD14" s="122"/>
      <c r="XE14" s="122"/>
      <c r="XF14" s="122"/>
      <c r="XG14" s="122"/>
      <c r="XH14" s="122"/>
      <c r="XI14" s="122"/>
      <c r="XJ14" s="122"/>
      <c r="XK14" s="122"/>
      <c r="XL14" s="122"/>
      <c r="XM14" s="122"/>
      <c r="XN14" s="122"/>
      <c r="XO14" s="122"/>
      <c r="XP14" s="122"/>
      <c r="XQ14" s="122"/>
      <c r="XR14" s="122"/>
      <c r="XS14" s="122"/>
      <c r="XT14" s="122"/>
      <c r="XU14" s="122"/>
      <c r="XV14" s="122"/>
      <c r="XW14" s="122"/>
      <c r="XX14" s="122"/>
      <c r="XY14" s="122"/>
      <c r="XZ14" s="122"/>
      <c r="YA14" s="122"/>
      <c r="YB14" s="122"/>
      <c r="YC14" s="122"/>
      <c r="YD14" s="122"/>
      <c r="YE14" s="122"/>
      <c r="YF14" s="122"/>
      <c r="YG14" s="122"/>
      <c r="YH14" s="122"/>
      <c r="YI14" s="122"/>
      <c r="YJ14" s="122"/>
      <c r="YK14" s="122"/>
      <c r="YL14" s="122"/>
      <c r="YM14" s="122"/>
      <c r="YN14" s="122"/>
      <c r="YO14" s="122"/>
      <c r="YP14" s="122"/>
      <c r="YQ14" s="122"/>
      <c r="YR14" s="122"/>
      <c r="YS14" s="122"/>
      <c r="YT14" s="122"/>
      <c r="YU14" s="122"/>
      <c r="YV14" s="122"/>
      <c r="YW14" s="122"/>
      <c r="YX14" s="122"/>
      <c r="YY14" s="122"/>
      <c r="YZ14" s="122"/>
      <c r="ZA14" s="122"/>
      <c r="ZB14" s="122"/>
      <c r="ZC14" s="122"/>
      <c r="ZD14" s="122"/>
      <c r="ZE14" s="122"/>
      <c r="ZF14" s="122"/>
      <c r="ZG14" s="122"/>
      <c r="ZH14" s="122"/>
      <c r="ZI14" s="122"/>
      <c r="ZJ14" s="122"/>
      <c r="ZK14" s="122"/>
      <c r="ZL14" s="122"/>
      <c r="ZM14" s="122"/>
      <c r="ZN14" s="122"/>
      <c r="ZO14" s="122"/>
      <c r="ZP14" s="122"/>
      <c r="ZQ14" s="122"/>
      <c r="ZR14" s="122"/>
      <c r="ZS14" s="122"/>
      <c r="ZT14" s="122"/>
      <c r="ZU14" s="122"/>
      <c r="ZV14" s="122"/>
      <c r="ZW14" s="122"/>
      <c r="ZX14" s="122"/>
      <c r="ZY14" s="122"/>
      <c r="ZZ14" s="122"/>
      <c r="AAA14" s="122"/>
      <c r="AAB14" s="122"/>
      <c r="AAC14" s="122"/>
      <c r="AAD14" s="122"/>
      <c r="AAE14" s="122"/>
      <c r="AAF14" s="122"/>
      <c r="AAG14" s="122"/>
      <c r="AAH14" s="122"/>
      <c r="AAI14" s="122"/>
      <c r="AAJ14" s="122"/>
      <c r="AAK14" s="122"/>
      <c r="AAL14" s="122"/>
      <c r="AAM14" s="122"/>
      <c r="AAN14" s="122"/>
      <c r="AAO14" s="122"/>
      <c r="AAP14" s="122"/>
      <c r="AAQ14" s="122"/>
      <c r="AAR14" s="122"/>
      <c r="AAS14" s="122"/>
      <c r="AAT14" s="122"/>
      <c r="AAU14" s="122"/>
      <c r="AAV14" s="122"/>
      <c r="AAW14" s="122"/>
      <c r="AAX14" s="122"/>
      <c r="AAY14" s="122"/>
      <c r="AAZ14" s="122"/>
      <c r="ABA14" s="122"/>
      <c r="ABB14" s="122"/>
      <c r="ABC14" s="122"/>
      <c r="ABD14" s="122"/>
      <c r="ABE14" s="122"/>
      <c r="ABF14" s="122"/>
      <c r="ABG14" s="122"/>
      <c r="ABH14" s="122"/>
      <c r="ABI14" s="122"/>
      <c r="ABJ14" s="122"/>
      <c r="ABK14" s="122"/>
      <c r="ABL14" s="122"/>
      <c r="ABM14" s="122"/>
      <c r="ABN14" s="122"/>
      <c r="ABO14" s="122"/>
      <c r="ABP14" s="122"/>
      <c r="ABQ14" s="122"/>
      <c r="ABR14" s="122"/>
      <c r="ABS14" s="122"/>
      <c r="ABT14" s="122"/>
      <c r="ABU14" s="122"/>
      <c r="ABV14" s="122"/>
      <c r="ABW14" s="122"/>
      <c r="ABX14" s="122"/>
      <c r="ABY14" s="122"/>
      <c r="ABZ14" s="122"/>
      <c r="ACA14" s="122"/>
      <c r="ACB14" s="122"/>
      <c r="ACC14" s="122"/>
      <c r="ACD14" s="122"/>
      <c r="ACE14" s="122"/>
      <c r="ACF14" s="122"/>
      <c r="ACG14" s="122"/>
      <c r="ACH14" s="122"/>
      <c r="ACI14" s="122"/>
      <c r="ACJ14" s="122"/>
      <c r="ACK14" s="122"/>
      <c r="ACL14" s="122"/>
      <c r="ACM14" s="122"/>
      <c r="ACN14" s="122"/>
      <c r="ACO14" s="122"/>
      <c r="ACP14" s="122"/>
      <c r="ACQ14" s="122"/>
      <c r="ACR14" s="122"/>
      <c r="ACS14" s="122"/>
      <c r="ACT14" s="122"/>
      <c r="ACU14" s="122"/>
      <c r="ACV14" s="122"/>
      <c r="ACW14" s="122"/>
      <c r="ACX14" s="122"/>
      <c r="ACY14" s="122"/>
      <c r="ACZ14" s="122"/>
      <c r="ADA14" s="122"/>
      <c r="ADB14" s="122"/>
      <c r="ADC14" s="122"/>
      <c r="ADD14" s="122"/>
      <c r="ADE14" s="122"/>
      <c r="ADF14" s="122"/>
      <c r="ADG14" s="122"/>
      <c r="ADH14" s="122"/>
      <c r="ADI14" s="122"/>
      <c r="ADJ14" s="122"/>
      <c r="ADK14" s="122"/>
      <c r="ADL14" s="122"/>
      <c r="ADM14" s="122"/>
      <c r="ADN14" s="122"/>
      <c r="ADO14" s="122"/>
      <c r="ADP14" s="122"/>
      <c r="ADQ14" s="122"/>
      <c r="ADR14" s="122"/>
      <c r="ADS14" s="122"/>
      <c r="ADT14" s="122"/>
      <c r="ADU14" s="122"/>
      <c r="ADV14" s="122"/>
      <c r="ADW14" s="122"/>
      <c r="ADX14" s="122"/>
      <c r="ADY14" s="122"/>
      <c r="ADZ14" s="122"/>
      <c r="AEA14" s="122"/>
      <c r="AEB14" s="122"/>
      <c r="AEC14" s="122"/>
      <c r="AED14" s="122"/>
      <c r="AEE14" s="122"/>
      <c r="AEF14" s="122"/>
      <c r="AEG14" s="122"/>
      <c r="AEH14" s="122"/>
      <c r="AEI14" s="122"/>
      <c r="AEJ14" s="122"/>
      <c r="AEK14" s="122"/>
      <c r="AEL14" s="122"/>
      <c r="AEM14" s="122"/>
      <c r="AEN14" s="122"/>
      <c r="AEO14" s="122"/>
      <c r="AEP14" s="122"/>
      <c r="AEQ14" s="122"/>
      <c r="AER14" s="122"/>
      <c r="AES14" s="122"/>
      <c r="AET14" s="122"/>
      <c r="AEU14" s="122"/>
      <c r="AEV14" s="122"/>
      <c r="AEW14" s="122"/>
      <c r="AEX14" s="122"/>
      <c r="AEY14" s="122"/>
      <c r="AEZ14" s="122"/>
      <c r="AFA14" s="122"/>
      <c r="AFB14" s="122"/>
      <c r="AFC14" s="122"/>
      <c r="AFD14" s="122"/>
      <c r="AFE14" s="122"/>
      <c r="AFF14" s="122"/>
      <c r="AFG14" s="122"/>
      <c r="AFH14" s="122"/>
      <c r="AFI14" s="122"/>
      <c r="AFJ14" s="122"/>
      <c r="AFK14" s="122"/>
      <c r="AFL14" s="122"/>
      <c r="AFM14" s="122"/>
      <c r="AFN14" s="122"/>
      <c r="AFO14" s="122"/>
      <c r="AFP14" s="122"/>
      <c r="AFQ14" s="122"/>
      <c r="AFR14" s="122"/>
      <c r="AFS14" s="122"/>
      <c r="AFT14" s="122"/>
      <c r="AFU14" s="122"/>
      <c r="AFV14" s="122"/>
      <c r="AFW14" s="122"/>
      <c r="AFX14" s="122"/>
      <c r="AFY14" s="122"/>
      <c r="AFZ14" s="122"/>
      <c r="AGA14" s="122"/>
      <c r="AGB14" s="122"/>
      <c r="AGC14" s="122"/>
      <c r="AGD14" s="122"/>
      <c r="AGE14" s="122"/>
      <c r="AGF14" s="122"/>
      <c r="AGG14" s="122"/>
      <c r="AGH14" s="122"/>
      <c r="AGI14" s="122"/>
      <c r="AGJ14" s="122"/>
      <c r="AGK14" s="122"/>
      <c r="AGL14" s="122"/>
      <c r="AGM14" s="122"/>
      <c r="AGN14" s="122"/>
      <c r="AGO14" s="122"/>
      <c r="AGP14" s="122"/>
      <c r="AGQ14" s="122"/>
      <c r="AGR14" s="122"/>
      <c r="AGS14" s="122"/>
      <c r="AGT14" s="122"/>
      <c r="AGU14" s="122"/>
      <c r="AGV14" s="122"/>
      <c r="AGW14" s="122"/>
      <c r="AGX14" s="122"/>
      <c r="AGY14" s="122"/>
      <c r="AGZ14" s="122"/>
      <c r="AHA14" s="122"/>
      <c r="AHB14" s="122"/>
      <c r="AHC14" s="122"/>
      <c r="AHD14" s="122"/>
      <c r="AHE14" s="122"/>
      <c r="AHF14" s="122"/>
      <c r="AHG14" s="122"/>
      <c r="AHH14" s="122"/>
      <c r="AHI14" s="122"/>
      <c r="AHJ14" s="122"/>
      <c r="AHK14" s="122"/>
      <c r="AHL14" s="122"/>
      <c r="AHM14" s="122"/>
      <c r="AHN14" s="122"/>
      <c r="AHO14" s="122"/>
      <c r="AHP14" s="122"/>
      <c r="AHQ14" s="122"/>
      <c r="AHR14" s="122"/>
      <c r="AHS14" s="122"/>
      <c r="AHT14" s="122"/>
      <c r="AHU14" s="122"/>
      <c r="AHV14" s="122"/>
      <c r="AHW14" s="122"/>
      <c r="AHX14" s="122"/>
      <c r="AHY14" s="122"/>
      <c r="AHZ14" s="122"/>
      <c r="AIA14" s="122"/>
      <c r="AIB14" s="122"/>
      <c r="AIC14" s="122"/>
      <c r="AID14" s="122"/>
      <c r="AIE14" s="122"/>
      <c r="AIF14" s="122"/>
      <c r="AIG14" s="122"/>
      <c r="AIH14" s="122"/>
      <c r="AII14" s="122"/>
      <c r="AIJ14" s="122"/>
      <c r="AIK14" s="122"/>
      <c r="AIL14" s="122"/>
      <c r="AIM14" s="122"/>
      <c r="AIN14" s="122"/>
      <c r="AIO14" s="122"/>
      <c r="AIP14" s="122"/>
      <c r="AIQ14" s="122"/>
      <c r="AIR14" s="122"/>
      <c r="AIS14" s="122"/>
      <c r="AIT14" s="122"/>
      <c r="AIU14" s="122"/>
      <c r="AIV14" s="122"/>
      <c r="AIW14" s="122"/>
      <c r="AIX14" s="122"/>
      <c r="AIY14" s="122"/>
      <c r="AIZ14" s="122"/>
      <c r="AJA14" s="122"/>
      <c r="AJB14" s="122"/>
      <c r="AJC14" s="122"/>
      <c r="AJD14" s="122"/>
      <c r="AJE14" s="122"/>
      <c r="AJF14" s="122"/>
      <c r="AJG14" s="122"/>
      <c r="AJH14" s="122"/>
      <c r="AJI14" s="122"/>
      <c r="AJJ14" s="122"/>
      <c r="AJK14" s="122"/>
      <c r="AJL14" s="122"/>
      <c r="AJM14" s="122"/>
      <c r="AJN14" s="122"/>
      <c r="AJO14" s="122"/>
      <c r="AJP14" s="122"/>
      <c r="AJQ14" s="122"/>
      <c r="AJR14" s="122"/>
      <c r="AJS14" s="122"/>
      <c r="AJT14" s="122"/>
      <c r="AJU14" s="122"/>
      <c r="AJV14" s="122"/>
      <c r="AJW14" s="122"/>
      <c r="AJX14" s="122"/>
      <c r="AJY14" s="122"/>
      <c r="AJZ14" s="122"/>
      <c r="AKA14" s="122"/>
      <c r="AKB14" s="122"/>
      <c r="AKC14" s="122"/>
      <c r="AKD14" s="122"/>
      <c r="AKE14" s="122"/>
      <c r="AKF14" s="122"/>
      <c r="AKG14" s="122"/>
      <c r="AKH14" s="122"/>
      <c r="AKI14" s="122"/>
      <c r="AKJ14" s="122"/>
      <c r="AKK14" s="122"/>
      <c r="AKL14" s="122"/>
      <c r="AKM14" s="122"/>
      <c r="AKN14" s="122"/>
      <c r="AKO14" s="122"/>
      <c r="AKP14" s="122"/>
      <c r="AKQ14" s="122"/>
      <c r="AKR14" s="122"/>
      <c r="AKS14" s="122"/>
      <c r="AKT14" s="122"/>
      <c r="AKU14" s="122"/>
      <c r="AKV14" s="122"/>
      <c r="AKW14" s="122"/>
      <c r="AKX14" s="122"/>
      <c r="AKY14" s="122"/>
      <c r="AKZ14" s="122"/>
      <c r="ALA14" s="122"/>
      <c r="ALB14" s="122"/>
      <c r="ALC14" s="122"/>
      <c r="ALD14" s="122"/>
      <c r="ALE14" s="122"/>
      <c r="ALF14" s="122"/>
      <c r="ALG14" s="122"/>
      <c r="ALH14" s="122"/>
      <c r="ALI14" s="122"/>
      <c r="ALJ14" s="122"/>
      <c r="ALK14" s="122"/>
      <c r="ALL14" s="122"/>
      <c r="ALM14" s="122"/>
      <c r="ALN14" s="122"/>
      <c r="ALO14" s="122"/>
      <c r="ALP14" s="122"/>
      <c r="ALQ14" s="122"/>
      <c r="ALR14" s="122"/>
      <c r="ALS14" s="122"/>
      <c r="ALT14" s="122"/>
      <c r="ALU14" s="122"/>
      <c r="ALV14" s="122"/>
      <c r="ALW14" s="122"/>
      <c r="ALX14" s="122"/>
      <c r="ALY14" s="122"/>
      <c r="ALZ14" s="122"/>
      <c r="AMA14" s="122"/>
      <c r="AMB14" s="122"/>
      <c r="AMC14" s="122"/>
      <c r="AMD14" s="122"/>
      <c r="AME14" s="122"/>
      <c r="AMF14" s="122"/>
      <c r="AMG14" s="122"/>
      <c r="AMH14" s="122"/>
      <c r="AMI14" s="122"/>
      <c r="AMJ14" s="122"/>
    </row>
    <row r="15" spans="1:1024" s="31" customFormat="1" ht="14">
      <c r="A15" s="5"/>
      <c r="B15" s="12" t="s">
        <v>184</v>
      </c>
      <c r="C15" s="123"/>
      <c r="D15" s="8"/>
      <c r="E15" s="9"/>
      <c r="F15" s="10"/>
      <c r="G15" s="9"/>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122"/>
      <c r="MX15" s="122"/>
      <c r="MY15" s="122"/>
      <c r="MZ15" s="122"/>
      <c r="NA15" s="122"/>
      <c r="NB15" s="122"/>
      <c r="NC15" s="122"/>
      <c r="ND15" s="122"/>
      <c r="NE15" s="122"/>
      <c r="NF15" s="122"/>
      <c r="NG15" s="122"/>
      <c r="NH15" s="122"/>
      <c r="NI15" s="122"/>
      <c r="NJ15" s="122"/>
      <c r="NK15" s="122"/>
      <c r="NL15" s="122"/>
      <c r="NM15" s="122"/>
      <c r="NN15" s="122"/>
      <c r="NO15" s="122"/>
      <c r="NP15" s="122"/>
      <c r="NQ15" s="122"/>
      <c r="NR15" s="122"/>
      <c r="NS15" s="122"/>
      <c r="NT15" s="122"/>
      <c r="NU15" s="122"/>
      <c r="NV15" s="122"/>
      <c r="NW15" s="122"/>
      <c r="NX15" s="122"/>
      <c r="NY15" s="122"/>
      <c r="NZ15" s="122"/>
      <c r="OA15" s="122"/>
      <c r="OB15" s="122"/>
      <c r="OC15" s="122"/>
      <c r="OD15" s="122"/>
      <c r="OE15" s="122"/>
      <c r="OF15" s="122"/>
      <c r="OG15" s="122"/>
      <c r="OH15" s="122"/>
      <c r="OI15" s="122"/>
      <c r="OJ15" s="122"/>
      <c r="OK15" s="122"/>
      <c r="OL15" s="122"/>
      <c r="OM15" s="122"/>
      <c r="ON15" s="122"/>
      <c r="OO15" s="122"/>
      <c r="OP15" s="122"/>
      <c r="OQ15" s="122"/>
      <c r="OR15" s="122"/>
      <c r="OS15" s="122"/>
      <c r="OT15" s="122"/>
      <c r="OU15" s="122"/>
      <c r="OV15" s="122"/>
      <c r="OW15" s="122"/>
      <c r="OX15" s="122"/>
      <c r="OY15" s="122"/>
      <c r="OZ15" s="122"/>
      <c r="PA15" s="122"/>
      <c r="PB15" s="122"/>
      <c r="PC15" s="122"/>
      <c r="PD15" s="122"/>
      <c r="PE15" s="122"/>
      <c r="PF15" s="122"/>
      <c r="PG15" s="122"/>
      <c r="PH15" s="122"/>
      <c r="PI15" s="122"/>
      <c r="PJ15" s="122"/>
      <c r="PK15" s="122"/>
      <c r="PL15" s="122"/>
      <c r="PM15" s="122"/>
      <c r="PN15" s="122"/>
      <c r="PO15" s="122"/>
      <c r="PP15" s="122"/>
      <c r="PQ15" s="122"/>
      <c r="PR15" s="122"/>
      <c r="PS15" s="122"/>
      <c r="PT15" s="122"/>
      <c r="PU15" s="122"/>
      <c r="PV15" s="122"/>
      <c r="PW15" s="122"/>
      <c r="PX15" s="122"/>
      <c r="PY15" s="122"/>
      <c r="PZ15" s="122"/>
      <c r="QA15" s="122"/>
      <c r="QB15" s="122"/>
      <c r="QC15" s="122"/>
      <c r="QD15" s="122"/>
      <c r="QE15" s="122"/>
      <c r="QF15" s="122"/>
      <c r="QG15" s="122"/>
      <c r="QH15" s="122"/>
      <c r="QI15" s="122"/>
      <c r="QJ15" s="122"/>
      <c r="QK15" s="122"/>
      <c r="QL15" s="122"/>
      <c r="QM15" s="122"/>
      <c r="QN15" s="122"/>
      <c r="QO15" s="122"/>
      <c r="QP15" s="122"/>
      <c r="QQ15" s="122"/>
      <c r="QR15" s="122"/>
      <c r="QS15" s="122"/>
      <c r="QT15" s="122"/>
      <c r="QU15" s="122"/>
      <c r="QV15" s="122"/>
      <c r="QW15" s="122"/>
      <c r="QX15" s="122"/>
      <c r="QY15" s="122"/>
      <c r="QZ15" s="122"/>
      <c r="RA15" s="122"/>
      <c r="RB15" s="122"/>
      <c r="RC15" s="122"/>
      <c r="RD15" s="122"/>
      <c r="RE15" s="122"/>
      <c r="RF15" s="122"/>
      <c r="RG15" s="122"/>
      <c r="RH15" s="122"/>
      <c r="RI15" s="122"/>
      <c r="RJ15" s="122"/>
      <c r="RK15" s="122"/>
      <c r="RL15" s="122"/>
      <c r="RM15" s="122"/>
      <c r="RN15" s="122"/>
      <c r="RO15" s="122"/>
      <c r="RP15" s="122"/>
      <c r="RQ15" s="122"/>
      <c r="RR15" s="122"/>
      <c r="RS15" s="122"/>
      <c r="RT15" s="122"/>
      <c r="RU15" s="122"/>
      <c r="RV15" s="122"/>
      <c r="RW15" s="122"/>
      <c r="RX15" s="122"/>
      <c r="RY15" s="122"/>
      <c r="RZ15" s="122"/>
      <c r="SA15" s="122"/>
      <c r="SB15" s="122"/>
      <c r="SC15" s="122"/>
      <c r="SD15" s="122"/>
      <c r="SE15" s="122"/>
      <c r="SF15" s="122"/>
      <c r="SG15" s="122"/>
      <c r="SH15" s="122"/>
      <c r="SI15" s="122"/>
      <c r="SJ15" s="122"/>
      <c r="SK15" s="122"/>
      <c r="SL15" s="122"/>
      <c r="SM15" s="122"/>
      <c r="SN15" s="122"/>
      <c r="SO15" s="122"/>
      <c r="SP15" s="122"/>
      <c r="SQ15" s="122"/>
      <c r="SR15" s="122"/>
      <c r="SS15" s="122"/>
      <c r="ST15" s="122"/>
      <c r="SU15" s="122"/>
      <c r="SV15" s="122"/>
      <c r="SW15" s="122"/>
      <c r="SX15" s="122"/>
      <c r="SY15" s="122"/>
      <c r="SZ15" s="122"/>
      <c r="TA15" s="122"/>
      <c r="TB15" s="122"/>
      <c r="TC15" s="122"/>
      <c r="TD15" s="122"/>
      <c r="TE15" s="122"/>
      <c r="TF15" s="122"/>
      <c r="TG15" s="122"/>
      <c r="TH15" s="122"/>
      <c r="TI15" s="122"/>
      <c r="TJ15" s="122"/>
      <c r="TK15" s="122"/>
      <c r="TL15" s="122"/>
      <c r="TM15" s="122"/>
      <c r="TN15" s="122"/>
      <c r="TO15" s="122"/>
      <c r="TP15" s="122"/>
      <c r="TQ15" s="122"/>
      <c r="TR15" s="122"/>
      <c r="TS15" s="122"/>
      <c r="TT15" s="122"/>
      <c r="TU15" s="122"/>
      <c r="TV15" s="122"/>
      <c r="TW15" s="122"/>
      <c r="TX15" s="122"/>
      <c r="TY15" s="122"/>
      <c r="TZ15" s="122"/>
      <c r="UA15" s="122"/>
      <c r="UB15" s="122"/>
      <c r="UC15" s="122"/>
      <c r="UD15" s="122"/>
      <c r="UE15" s="122"/>
      <c r="UF15" s="122"/>
      <c r="UG15" s="122"/>
      <c r="UH15" s="122"/>
      <c r="UI15" s="122"/>
      <c r="UJ15" s="122"/>
      <c r="UK15" s="122"/>
      <c r="UL15" s="122"/>
      <c r="UM15" s="122"/>
      <c r="UN15" s="122"/>
      <c r="UO15" s="122"/>
      <c r="UP15" s="122"/>
      <c r="UQ15" s="122"/>
      <c r="UR15" s="122"/>
      <c r="US15" s="122"/>
      <c r="UT15" s="122"/>
      <c r="UU15" s="122"/>
      <c r="UV15" s="122"/>
      <c r="UW15" s="122"/>
      <c r="UX15" s="122"/>
      <c r="UY15" s="122"/>
      <c r="UZ15" s="122"/>
      <c r="VA15" s="122"/>
      <c r="VB15" s="122"/>
      <c r="VC15" s="122"/>
      <c r="VD15" s="122"/>
      <c r="VE15" s="122"/>
      <c r="VF15" s="122"/>
      <c r="VG15" s="122"/>
      <c r="VH15" s="122"/>
      <c r="VI15" s="122"/>
      <c r="VJ15" s="122"/>
      <c r="VK15" s="122"/>
      <c r="VL15" s="122"/>
      <c r="VM15" s="122"/>
      <c r="VN15" s="122"/>
      <c r="VO15" s="122"/>
      <c r="VP15" s="122"/>
      <c r="VQ15" s="122"/>
      <c r="VR15" s="122"/>
      <c r="VS15" s="122"/>
      <c r="VT15" s="122"/>
      <c r="VU15" s="122"/>
      <c r="VV15" s="122"/>
      <c r="VW15" s="122"/>
      <c r="VX15" s="122"/>
      <c r="VY15" s="122"/>
      <c r="VZ15" s="122"/>
      <c r="WA15" s="122"/>
      <c r="WB15" s="122"/>
      <c r="WC15" s="122"/>
      <c r="WD15" s="122"/>
      <c r="WE15" s="122"/>
      <c r="WF15" s="122"/>
      <c r="WG15" s="122"/>
      <c r="WH15" s="122"/>
      <c r="WI15" s="122"/>
      <c r="WJ15" s="122"/>
      <c r="WK15" s="122"/>
      <c r="WL15" s="122"/>
      <c r="WM15" s="122"/>
      <c r="WN15" s="122"/>
      <c r="WO15" s="122"/>
      <c r="WP15" s="122"/>
      <c r="WQ15" s="122"/>
      <c r="WR15" s="122"/>
      <c r="WS15" s="122"/>
      <c r="WT15" s="122"/>
      <c r="WU15" s="122"/>
      <c r="WV15" s="122"/>
      <c r="WW15" s="122"/>
      <c r="WX15" s="122"/>
      <c r="WY15" s="122"/>
      <c r="WZ15" s="122"/>
      <c r="XA15" s="122"/>
      <c r="XB15" s="122"/>
      <c r="XC15" s="122"/>
      <c r="XD15" s="122"/>
      <c r="XE15" s="122"/>
      <c r="XF15" s="122"/>
      <c r="XG15" s="122"/>
      <c r="XH15" s="122"/>
      <c r="XI15" s="122"/>
      <c r="XJ15" s="122"/>
      <c r="XK15" s="122"/>
      <c r="XL15" s="122"/>
      <c r="XM15" s="122"/>
      <c r="XN15" s="122"/>
      <c r="XO15" s="122"/>
      <c r="XP15" s="122"/>
      <c r="XQ15" s="122"/>
      <c r="XR15" s="122"/>
      <c r="XS15" s="122"/>
      <c r="XT15" s="122"/>
      <c r="XU15" s="122"/>
      <c r="XV15" s="122"/>
      <c r="XW15" s="122"/>
      <c r="XX15" s="122"/>
      <c r="XY15" s="122"/>
      <c r="XZ15" s="122"/>
      <c r="YA15" s="122"/>
      <c r="YB15" s="122"/>
      <c r="YC15" s="122"/>
      <c r="YD15" s="122"/>
      <c r="YE15" s="122"/>
      <c r="YF15" s="122"/>
      <c r="YG15" s="122"/>
      <c r="YH15" s="122"/>
      <c r="YI15" s="122"/>
      <c r="YJ15" s="122"/>
      <c r="YK15" s="122"/>
      <c r="YL15" s="122"/>
      <c r="YM15" s="122"/>
      <c r="YN15" s="122"/>
      <c r="YO15" s="122"/>
      <c r="YP15" s="122"/>
      <c r="YQ15" s="122"/>
      <c r="YR15" s="122"/>
      <c r="YS15" s="122"/>
      <c r="YT15" s="122"/>
      <c r="YU15" s="122"/>
      <c r="YV15" s="122"/>
      <c r="YW15" s="122"/>
      <c r="YX15" s="122"/>
      <c r="YY15" s="122"/>
      <c r="YZ15" s="122"/>
      <c r="ZA15" s="122"/>
      <c r="ZB15" s="122"/>
      <c r="ZC15" s="122"/>
      <c r="ZD15" s="122"/>
      <c r="ZE15" s="122"/>
      <c r="ZF15" s="122"/>
      <c r="ZG15" s="122"/>
      <c r="ZH15" s="122"/>
      <c r="ZI15" s="122"/>
      <c r="ZJ15" s="122"/>
      <c r="ZK15" s="122"/>
      <c r="ZL15" s="122"/>
      <c r="ZM15" s="122"/>
      <c r="ZN15" s="122"/>
      <c r="ZO15" s="122"/>
      <c r="ZP15" s="122"/>
      <c r="ZQ15" s="122"/>
      <c r="ZR15" s="122"/>
      <c r="ZS15" s="122"/>
      <c r="ZT15" s="122"/>
      <c r="ZU15" s="122"/>
      <c r="ZV15" s="122"/>
      <c r="ZW15" s="122"/>
      <c r="ZX15" s="122"/>
      <c r="ZY15" s="122"/>
      <c r="ZZ15" s="122"/>
      <c r="AAA15" s="122"/>
      <c r="AAB15" s="122"/>
      <c r="AAC15" s="122"/>
      <c r="AAD15" s="122"/>
      <c r="AAE15" s="122"/>
      <c r="AAF15" s="122"/>
      <c r="AAG15" s="122"/>
      <c r="AAH15" s="122"/>
      <c r="AAI15" s="122"/>
      <c r="AAJ15" s="122"/>
      <c r="AAK15" s="122"/>
      <c r="AAL15" s="122"/>
      <c r="AAM15" s="122"/>
      <c r="AAN15" s="122"/>
      <c r="AAO15" s="122"/>
      <c r="AAP15" s="122"/>
      <c r="AAQ15" s="122"/>
      <c r="AAR15" s="122"/>
      <c r="AAS15" s="122"/>
      <c r="AAT15" s="122"/>
      <c r="AAU15" s="122"/>
      <c r="AAV15" s="122"/>
      <c r="AAW15" s="122"/>
      <c r="AAX15" s="122"/>
      <c r="AAY15" s="122"/>
      <c r="AAZ15" s="122"/>
      <c r="ABA15" s="122"/>
      <c r="ABB15" s="122"/>
      <c r="ABC15" s="122"/>
      <c r="ABD15" s="122"/>
      <c r="ABE15" s="122"/>
      <c r="ABF15" s="122"/>
      <c r="ABG15" s="122"/>
      <c r="ABH15" s="122"/>
      <c r="ABI15" s="122"/>
      <c r="ABJ15" s="122"/>
      <c r="ABK15" s="122"/>
      <c r="ABL15" s="122"/>
      <c r="ABM15" s="122"/>
      <c r="ABN15" s="122"/>
      <c r="ABO15" s="122"/>
      <c r="ABP15" s="122"/>
      <c r="ABQ15" s="122"/>
      <c r="ABR15" s="122"/>
      <c r="ABS15" s="122"/>
      <c r="ABT15" s="122"/>
      <c r="ABU15" s="122"/>
      <c r="ABV15" s="122"/>
      <c r="ABW15" s="122"/>
      <c r="ABX15" s="122"/>
      <c r="ABY15" s="122"/>
      <c r="ABZ15" s="122"/>
      <c r="ACA15" s="122"/>
      <c r="ACB15" s="122"/>
      <c r="ACC15" s="122"/>
      <c r="ACD15" s="122"/>
      <c r="ACE15" s="122"/>
      <c r="ACF15" s="122"/>
      <c r="ACG15" s="122"/>
      <c r="ACH15" s="122"/>
      <c r="ACI15" s="122"/>
      <c r="ACJ15" s="122"/>
      <c r="ACK15" s="122"/>
      <c r="ACL15" s="122"/>
      <c r="ACM15" s="122"/>
      <c r="ACN15" s="122"/>
      <c r="ACO15" s="122"/>
      <c r="ACP15" s="122"/>
      <c r="ACQ15" s="122"/>
      <c r="ACR15" s="122"/>
      <c r="ACS15" s="122"/>
      <c r="ACT15" s="122"/>
      <c r="ACU15" s="122"/>
      <c r="ACV15" s="122"/>
      <c r="ACW15" s="122"/>
      <c r="ACX15" s="122"/>
      <c r="ACY15" s="122"/>
      <c r="ACZ15" s="122"/>
      <c r="ADA15" s="122"/>
      <c r="ADB15" s="122"/>
      <c r="ADC15" s="122"/>
      <c r="ADD15" s="122"/>
      <c r="ADE15" s="122"/>
      <c r="ADF15" s="122"/>
      <c r="ADG15" s="122"/>
      <c r="ADH15" s="122"/>
      <c r="ADI15" s="122"/>
      <c r="ADJ15" s="122"/>
      <c r="ADK15" s="122"/>
      <c r="ADL15" s="122"/>
      <c r="ADM15" s="122"/>
      <c r="ADN15" s="122"/>
      <c r="ADO15" s="122"/>
      <c r="ADP15" s="122"/>
      <c r="ADQ15" s="122"/>
      <c r="ADR15" s="122"/>
      <c r="ADS15" s="122"/>
      <c r="ADT15" s="122"/>
      <c r="ADU15" s="122"/>
      <c r="ADV15" s="122"/>
      <c r="ADW15" s="122"/>
      <c r="ADX15" s="122"/>
      <c r="ADY15" s="122"/>
      <c r="ADZ15" s="122"/>
      <c r="AEA15" s="122"/>
      <c r="AEB15" s="122"/>
      <c r="AEC15" s="122"/>
      <c r="AED15" s="122"/>
      <c r="AEE15" s="122"/>
      <c r="AEF15" s="122"/>
      <c r="AEG15" s="122"/>
      <c r="AEH15" s="122"/>
      <c r="AEI15" s="122"/>
      <c r="AEJ15" s="122"/>
      <c r="AEK15" s="122"/>
      <c r="AEL15" s="122"/>
      <c r="AEM15" s="122"/>
      <c r="AEN15" s="122"/>
      <c r="AEO15" s="122"/>
      <c r="AEP15" s="122"/>
      <c r="AEQ15" s="122"/>
      <c r="AER15" s="122"/>
      <c r="AES15" s="122"/>
      <c r="AET15" s="122"/>
      <c r="AEU15" s="122"/>
      <c r="AEV15" s="122"/>
      <c r="AEW15" s="122"/>
      <c r="AEX15" s="122"/>
      <c r="AEY15" s="122"/>
      <c r="AEZ15" s="122"/>
      <c r="AFA15" s="122"/>
      <c r="AFB15" s="122"/>
      <c r="AFC15" s="122"/>
      <c r="AFD15" s="122"/>
      <c r="AFE15" s="122"/>
      <c r="AFF15" s="122"/>
      <c r="AFG15" s="122"/>
      <c r="AFH15" s="122"/>
      <c r="AFI15" s="122"/>
      <c r="AFJ15" s="122"/>
      <c r="AFK15" s="122"/>
      <c r="AFL15" s="122"/>
      <c r="AFM15" s="122"/>
      <c r="AFN15" s="122"/>
      <c r="AFO15" s="122"/>
      <c r="AFP15" s="122"/>
      <c r="AFQ15" s="122"/>
      <c r="AFR15" s="122"/>
      <c r="AFS15" s="122"/>
      <c r="AFT15" s="122"/>
      <c r="AFU15" s="122"/>
      <c r="AFV15" s="122"/>
      <c r="AFW15" s="122"/>
      <c r="AFX15" s="122"/>
      <c r="AFY15" s="122"/>
      <c r="AFZ15" s="122"/>
      <c r="AGA15" s="122"/>
      <c r="AGB15" s="122"/>
      <c r="AGC15" s="122"/>
      <c r="AGD15" s="122"/>
      <c r="AGE15" s="122"/>
      <c r="AGF15" s="122"/>
      <c r="AGG15" s="122"/>
      <c r="AGH15" s="122"/>
      <c r="AGI15" s="122"/>
      <c r="AGJ15" s="122"/>
      <c r="AGK15" s="122"/>
      <c r="AGL15" s="122"/>
      <c r="AGM15" s="122"/>
      <c r="AGN15" s="122"/>
      <c r="AGO15" s="122"/>
      <c r="AGP15" s="122"/>
      <c r="AGQ15" s="122"/>
      <c r="AGR15" s="122"/>
      <c r="AGS15" s="122"/>
      <c r="AGT15" s="122"/>
      <c r="AGU15" s="122"/>
      <c r="AGV15" s="122"/>
      <c r="AGW15" s="122"/>
      <c r="AGX15" s="122"/>
      <c r="AGY15" s="122"/>
      <c r="AGZ15" s="122"/>
      <c r="AHA15" s="122"/>
      <c r="AHB15" s="122"/>
      <c r="AHC15" s="122"/>
      <c r="AHD15" s="122"/>
      <c r="AHE15" s="122"/>
      <c r="AHF15" s="122"/>
      <c r="AHG15" s="122"/>
      <c r="AHH15" s="122"/>
      <c r="AHI15" s="122"/>
      <c r="AHJ15" s="122"/>
      <c r="AHK15" s="122"/>
      <c r="AHL15" s="122"/>
      <c r="AHM15" s="122"/>
      <c r="AHN15" s="122"/>
      <c r="AHO15" s="122"/>
      <c r="AHP15" s="122"/>
      <c r="AHQ15" s="122"/>
      <c r="AHR15" s="122"/>
      <c r="AHS15" s="122"/>
      <c r="AHT15" s="122"/>
      <c r="AHU15" s="122"/>
      <c r="AHV15" s="122"/>
      <c r="AHW15" s="122"/>
      <c r="AHX15" s="122"/>
      <c r="AHY15" s="122"/>
      <c r="AHZ15" s="122"/>
      <c r="AIA15" s="122"/>
      <c r="AIB15" s="122"/>
      <c r="AIC15" s="122"/>
      <c r="AID15" s="122"/>
      <c r="AIE15" s="122"/>
      <c r="AIF15" s="122"/>
      <c r="AIG15" s="122"/>
      <c r="AIH15" s="122"/>
      <c r="AII15" s="122"/>
      <c r="AIJ15" s="122"/>
      <c r="AIK15" s="122"/>
      <c r="AIL15" s="122"/>
      <c r="AIM15" s="122"/>
      <c r="AIN15" s="122"/>
      <c r="AIO15" s="122"/>
      <c r="AIP15" s="122"/>
      <c r="AIQ15" s="122"/>
      <c r="AIR15" s="122"/>
      <c r="AIS15" s="122"/>
      <c r="AIT15" s="122"/>
      <c r="AIU15" s="122"/>
      <c r="AIV15" s="122"/>
      <c r="AIW15" s="122"/>
      <c r="AIX15" s="122"/>
      <c r="AIY15" s="122"/>
      <c r="AIZ15" s="122"/>
      <c r="AJA15" s="122"/>
      <c r="AJB15" s="122"/>
      <c r="AJC15" s="122"/>
      <c r="AJD15" s="122"/>
      <c r="AJE15" s="122"/>
      <c r="AJF15" s="122"/>
      <c r="AJG15" s="122"/>
      <c r="AJH15" s="122"/>
      <c r="AJI15" s="122"/>
      <c r="AJJ15" s="122"/>
      <c r="AJK15" s="122"/>
      <c r="AJL15" s="122"/>
      <c r="AJM15" s="122"/>
      <c r="AJN15" s="122"/>
      <c r="AJO15" s="122"/>
      <c r="AJP15" s="122"/>
      <c r="AJQ15" s="122"/>
      <c r="AJR15" s="122"/>
      <c r="AJS15" s="122"/>
      <c r="AJT15" s="122"/>
      <c r="AJU15" s="122"/>
      <c r="AJV15" s="122"/>
      <c r="AJW15" s="122"/>
      <c r="AJX15" s="122"/>
      <c r="AJY15" s="122"/>
      <c r="AJZ15" s="122"/>
      <c r="AKA15" s="122"/>
      <c r="AKB15" s="122"/>
      <c r="AKC15" s="122"/>
      <c r="AKD15" s="122"/>
      <c r="AKE15" s="122"/>
      <c r="AKF15" s="122"/>
      <c r="AKG15" s="122"/>
      <c r="AKH15" s="122"/>
      <c r="AKI15" s="122"/>
      <c r="AKJ15" s="122"/>
      <c r="AKK15" s="122"/>
      <c r="AKL15" s="122"/>
      <c r="AKM15" s="122"/>
      <c r="AKN15" s="122"/>
      <c r="AKO15" s="122"/>
      <c r="AKP15" s="122"/>
      <c r="AKQ15" s="122"/>
      <c r="AKR15" s="122"/>
      <c r="AKS15" s="122"/>
      <c r="AKT15" s="122"/>
      <c r="AKU15" s="122"/>
      <c r="AKV15" s="122"/>
      <c r="AKW15" s="122"/>
      <c r="AKX15" s="122"/>
      <c r="AKY15" s="122"/>
      <c r="AKZ15" s="122"/>
      <c r="ALA15" s="122"/>
      <c r="ALB15" s="122"/>
      <c r="ALC15" s="122"/>
      <c r="ALD15" s="122"/>
      <c r="ALE15" s="122"/>
      <c r="ALF15" s="122"/>
      <c r="ALG15" s="122"/>
      <c r="ALH15" s="122"/>
      <c r="ALI15" s="122"/>
      <c r="ALJ15" s="122"/>
      <c r="ALK15" s="122"/>
      <c r="ALL15" s="122"/>
      <c r="ALM15" s="122"/>
      <c r="ALN15" s="122"/>
      <c r="ALO15" s="122"/>
      <c r="ALP15" s="122"/>
      <c r="ALQ15" s="122"/>
      <c r="ALR15" s="122"/>
      <c r="ALS15" s="122"/>
      <c r="ALT15" s="122"/>
      <c r="ALU15" s="122"/>
      <c r="ALV15" s="122"/>
      <c r="ALW15" s="122"/>
      <c r="ALX15" s="122"/>
      <c r="ALY15" s="122"/>
      <c r="ALZ15" s="122"/>
      <c r="AMA15" s="122"/>
      <c r="AMB15" s="122"/>
      <c r="AMC15" s="122"/>
      <c r="AMD15" s="122"/>
      <c r="AME15" s="122"/>
      <c r="AMF15" s="122"/>
      <c r="AMG15" s="122"/>
      <c r="AMH15" s="122"/>
      <c r="AMI15" s="122"/>
      <c r="AMJ15" s="122"/>
    </row>
    <row r="16" spans="1:1024" s="31" customFormat="1" ht="14">
      <c r="A16" s="5"/>
      <c r="B16" s="12" t="s">
        <v>185</v>
      </c>
      <c r="C16" s="123"/>
      <c r="D16" s="8"/>
      <c r="E16" s="9"/>
      <c r="F16" s="10"/>
      <c r="G16" s="9"/>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c r="JA16" s="122"/>
      <c r="JB16" s="122"/>
      <c r="JC16" s="122"/>
      <c r="JD16" s="122"/>
      <c r="JE16" s="122"/>
      <c r="JF16" s="122"/>
      <c r="JG16" s="122"/>
      <c r="JH16" s="122"/>
      <c r="JI16" s="122"/>
      <c r="JJ16" s="122"/>
      <c r="JK16" s="122"/>
      <c r="JL16" s="122"/>
      <c r="JM16" s="122"/>
      <c r="JN16" s="122"/>
      <c r="JO16" s="122"/>
      <c r="JP16" s="122"/>
      <c r="JQ16" s="122"/>
      <c r="JR16" s="122"/>
      <c r="JS16" s="122"/>
      <c r="JT16" s="122"/>
      <c r="JU16" s="122"/>
      <c r="JV16" s="122"/>
      <c r="JW16" s="122"/>
      <c r="JX16" s="122"/>
      <c r="JY16" s="122"/>
      <c r="JZ16" s="122"/>
      <c r="KA16" s="122"/>
      <c r="KB16" s="122"/>
      <c r="KC16" s="122"/>
      <c r="KD16" s="122"/>
      <c r="KE16" s="122"/>
      <c r="KF16" s="122"/>
      <c r="KG16" s="122"/>
      <c r="KH16" s="122"/>
      <c r="KI16" s="122"/>
      <c r="KJ16" s="122"/>
      <c r="KK16" s="122"/>
      <c r="KL16" s="122"/>
      <c r="KM16" s="122"/>
      <c r="KN16" s="122"/>
      <c r="KO16" s="122"/>
      <c r="KP16" s="122"/>
      <c r="KQ16" s="122"/>
      <c r="KR16" s="122"/>
      <c r="KS16" s="122"/>
      <c r="KT16" s="122"/>
      <c r="KU16" s="122"/>
      <c r="KV16" s="122"/>
      <c r="KW16" s="122"/>
      <c r="KX16" s="122"/>
      <c r="KY16" s="122"/>
      <c r="KZ16" s="122"/>
      <c r="LA16" s="122"/>
      <c r="LB16" s="122"/>
      <c r="LC16" s="122"/>
      <c r="LD16" s="122"/>
      <c r="LE16" s="122"/>
      <c r="LF16" s="122"/>
      <c r="LG16" s="122"/>
      <c r="LH16" s="122"/>
      <c r="LI16" s="122"/>
      <c r="LJ16" s="122"/>
      <c r="LK16" s="122"/>
      <c r="LL16" s="122"/>
      <c r="LM16" s="122"/>
      <c r="LN16" s="122"/>
      <c r="LO16" s="122"/>
      <c r="LP16" s="122"/>
      <c r="LQ16" s="122"/>
      <c r="LR16" s="122"/>
      <c r="LS16" s="122"/>
      <c r="LT16" s="122"/>
      <c r="LU16" s="122"/>
      <c r="LV16" s="122"/>
      <c r="LW16" s="122"/>
      <c r="LX16" s="122"/>
      <c r="LY16" s="122"/>
      <c r="LZ16" s="122"/>
      <c r="MA16" s="122"/>
      <c r="MB16" s="122"/>
      <c r="MC16" s="122"/>
      <c r="MD16" s="122"/>
      <c r="ME16" s="122"/>
      <c r="MF16" s="122"/>
      <c r="MG16" s="122"/>
      <c r="MH16" s="122"/>
      <c r="MI16" s="122"/>
      <c r="MJ16" s="122"/>
      <c r="MK16" s="122"/>
      <c r="ML16" s="122"/>
      <c r="MM16" s="122"/>
      <c r="MN16" s="122"/>
      <c r="MO16" s="122"/>
      <c r="MP16" s="122"/>
      <c r="MQ16" s="122"/>
      <c r="MR16" s="122"/>
      <c r="MS16" s="122"/>
      <c r="MT16" s="122"/>
      <c r="MU16" s="122"/>
      <c r="MV16" s="122"/>
      <c r="MW16" s="122"/>
      <c r="MX16" s="122"/>
      <c r="MY16" s="122"/>
      <c r="MZ16" s="122"/>
      <c r="NA16" s="122"/>
      <c r="NB16" s="122"/>
      <c r="NC16" s="122"/>
      <c r="ND16" s="122"/>
      <c r="NE16" s="122"/>
      <c r="NF16" s="122"/>
      <c r="NG16" s="122"/>
      <c r="NH16" s="122"/>
      <c r="NI16" s="122"/>
      <c r="NJ16" s="122"/>
      <c r="NK16" s="122"/>
      <c r="NL16" s="122"/>
      <c r="NM16" s="122"/>
      <c r="NN16" s="122"/>
      <c r="NO16" s="122"/>
      <c r="NP16" s="122"/>
      <c r="NQ16" s="122"/>
      <c r="NR16" s="122"/>
      <c r="NS16" s="122"/>
      <c r="NT16" s="122"/>
      <c r="NU16" s="122"/>
      <c r="NV16" s="122"/>
      <c r="NW16" s="122"/>
      <c r="NX16" s="122"/>
      <c r="NY16" s="122"/>
      <c r="NZ16" s="122"/>
      <c r="OA16" s="122"/>
      <c r="OB16" s="122"/>
      <c r="OC16" s="122"/>
      <c r="OD16" s="122"/>
      <c r="OE16" s="122"/>
      <c r="OF16" s="122"/>
      <c r="OG16" s="122"/>
      <c r="OH16" s="122"/>
      <c r="OI16" s="122"/>
      <c r="OJ16" s="122"/>
      <c r="OK16" s="122"/>
      <c r="OL16" s="122"/>
      <c r="OM16" s="122"/>
      <c r="ON16" s="122"/>
      <c r="OO16" s="122"/>
      <c r="OP16" s="122"/>
      <c r="OQ16" s="122"/>
      <c r="OR16" s="122"/>
      <c r="OS16" s="122"/>
      <c r="OT16" s="122"/>
      <c r="OU16" s="122"/>
      <c r="OV16" s="122"/>
      <c r="OW16" s="122"/>
      <c r="OX16" s="122"/>
      <c r="OY16" s="122"/>
      <c r="OZ16" s="122"/>
      <c r="PA16" s="122"/>
      <c r="PB16" s="122"/>
      <c r="PC16" s="122"/>
      <c r="PD16" s="122"/>
      <c r="PE16" s="122"/>
      <c r="PF16" s="122"/>
      <c r="PG16" s="122"/>
      <c r="PH16" s="122"/>
      <c r="PI16" s="122"/>
      <c r="PJ16" s="122"/>
      <c r="PK16" s="122"/>
      <c r="PL16" s="122"/>
      <c r="PM16" s="122"/>
      <c r="PN16" s="122"/>
      <c r="PO16" s="122"/>
      <c r="PP16" s="122"/>
      <c r="PQ16" s="122"/>
      <c r="PR16" s="122"/>
      <c r="PS16" s="122"/>
      <c r="PT16" s="122"/>
      <c r="PU16" s="122"/>
      <c r="PV16" s="122"/>
      <c r="PW16" s="122"/>
      <c r="PX16" s="122"/>
      <c r="PY16" s="122"/>
      <c r="PZ16" s="122"/>
      <c r="QA16" s="122"/>
      <c r="QB16" s="122"/>
      <c r="QC16" s="122"/>
      <c r="QD16" s="122"/>
      <c r="QE16" s="122"/>
      <c r="QF16" s="122"/>
      <c r="QG16" s="122"/>
      <c r="QH16" s="122"/>
      <c r="QI16" s="122"/>
      <c r="QJ16" s="122"/>
      <c r="QK16" s="122"/>
      <c r="QL16" s="122"/>
      <c r="QM16" s="122"/>
      <c r="QN16" s="122"/>
      <c r="QO16" s="122"/>
      <c r="QP16" s="122"/>
      <c r="QQ16" s="122"/>
      <c r="QR16" s="122"/>
      <c r="QS16" s="122"/>
      <c r="QT16" s="122"/>
      <c r="QU16" s="122"/>
      <c r="QV16" s="122"/>
      <c r="QW16" s="122"/>
      <c r="QX16" s="122"/>
      <c r="QY16" s="122"/>
      <c r="QZ16" s="122"/>
      <c r="RA16" s="122"/>
      <c r="RB16" s="122"/>
      <c r="RC16" s="122"/>
      <c r="RD16" s="122"/>
      <c r="RE16" s="122"/>
      <c r="RF16" s="122"/>
      <c r="RG16" s="122"/>
      <c r="RH16" s="122"/>
      <c r="RI16" s="122"/>
      <c r="RJ16" s="122"/>
      <c r="RK16" s="122"/>
      <c r="RL16" s="122"/>
      <c r="RM16" s="122"/>
      <c r="RN16" s="122"/>
      <c r="RO16" s="122"/>
      <c r="RP16" s="122"/>
      <c r="RQ16" s="122"/>
      <c r="RR16" s="122"/>
      <c r="RS16" s="122"/>
      <c r="RT16" s="122"/>
      <c r="RU16" s="122"/>
      <c r="RV16" s="122"/>
      <c r="RW16" s="122"/>
      <c r="RX16" s="122"/>
      <c r="RY16" s="122"/>
      <c r="RZ16" s="122"/>
      <c r="SA16" s="122"/>
      <c r="SB16" s="122"/>
      <c r="SC16" s="122"/>
      <c r="SD16" s="122"/>
      <c r="SE16" s="122"/>
      <c r="SF16" s="122"/>
      <c r="SG16" s="122"/>
      <c r="SH16" s="122"/>
      <c r="SI16" s="122"/>
      <c r="SJ16" s="122"/>
      <c r="SK16" s="122"/>
      <c r="SL16" s="122"/>
      <c r="SM16" s="122"/>
      <c r="SN16" s="122"/>
      <c r="SO16" s="122"/>
      <c r="SP16" s="122"/>
      <c r="SQ16" s="122"/>
      <c r="SR16" s="122"/>
      <c r="SS16" s="122"/>
      <c r="ST16" s="122"/>
      <c r="SU16" s="122"/>
      <c r="SV16" s="122"/>
      <c r="SW16" s="122"/>
      <c r="SX16" s="122"/>
      <c r="SY16" s="122"/>
      <c r="SZ16" s="122"/>
      <c r="TA16" s="122"/>
      <c r="TB16" s="122"/>
      <c r="TC16" s="122"/>
      <c r="TD16" s="122"/>
      <c r="TE16" s="122"/>
      <c r="TF16" s="122"/>
      <c r="TG16" s="122"/>
      <c r="TH16" s="122"/>
      <c r="TI16" s="122"/>
      <c r="TJ16" s="122"/>
      <c r="TK16" s="122"/>
      <c r="TL16" s="122"/>
      <c r="TM16" s="122"/>
      <c r="TN16" s="122"/>
      <c r="TO16" s="122"/>
      <c r="TP16" s="122"/>
      <c r="TQ16" s="122"/>
      <c r="TR16" s="122"/>
      <c r="TS16" s="122"/>
      <c r="TT16" s="122"/>
      <c r="TU16" s="122"/>
      <c r="TV16" s="122"/>
      <c r="TW16" s="122"/>
      <c r="TX16" s="122"/>
      <c r="TY16" s="122"/>
      <c r="TZ16" s="122"/>
      <c r="UA16" s="122"/>
      <c r="UB16" s="122"/>
      <c r="UC16" s="122"/>
      <c r="UD16" s="122"/>
      <c r="UE16" s="122"/>
      <c r="UF16" s="122"/>
      <c r="UG16" s="122"/>
      <c r="UH16" s="122"/>
      <c r="UI16" s="122"/>
      <c r="UJ16" s="122"/>
      <c r="UK16" s="122"/>
      <c r="UL16" s="122"/>
      <c r="UM16" s="122"/>
      <c r="UN16" s="122"/>
      <c r="UO16" s="122"/>
      <c r="UP16" s="122"/>
      <c r="UQ16" s="122"/>
      <c r="UR16" s="122"/>
      <c r="US16" s="122"/>
      <c r="UT16" s="122"/>
      <c r="UU16" s="122"/>
      <c r="UV16" s="122"/>
      <c r="UW16" s="122"/>
      <c r="UX16" s="122"/>
      <c r="UY16" s="122"/>
      <c r="UZ16" s="122"/>
      <c r="VA16" s="122"/>
      <c r="VB16" s="122"/>
      <c r="VC16" s="122"/>
      <c r="VD16" s="122"/>
      <c r="VE16" s="122"/>
      <c r="VF16" s="122"/>
      <c r="VG16" s="122"/>
      <c r="VH16" s="122"/>
      <c r="VI16" s="122"/>
      <c r="VJ16" s="122"/>
      <c r="VK16" s="122"/>
      <c r="VL16" s="122"/>
      <c r="VM16" s="122"/>
      <c r="VN16" s="122"/>
      <c r="VO16" s="122"/>
      <c r="VP16" s="122"/>
      <c r="VQ16" s="122"/>
      <c r="VR16" s="122"/>
      <c r="VS16" s="122"/>
      <c r="VT16" s="122"/>
      <c r="VU16" s="122"/>
      <c r="VV16" s="122"/>
      <c r="VW16" s="122"/>
      <c r="VX16" s="122"/>
      <c r="VY16" s="122"/>
      <c r="VZ16" s="122"/>
      <c r="WA16" s="122"/>
      <c r="WB16" s="122"/>
      <c r="WC16" s="122"/>
      <c r="WD16" s="122"/>
      <c r="WE16" s="122"/>
      <c r="WF16" s="122"/>
      <c r="WG16" s="122"/>
      <c r="WH16" s="122"/>
      <c r="WI16" s="122"/>
      <c r="WJ16" s="122"/>
      <c r="WK16" s="122"/>
      <c r="WL16" s="122"/>
      <c r="WM16" s="122"/>
      <c r="WN16" s="122"/>
      <c r="WO16" s="122"/>
      <c r="WP16" s="122"/>
      <c r="WQ16" s="122"/>
      <c r="WR16" s="122"/>
      <c r="WS16" s="122"/>
      <c r="WT16" s="122"/>
      <c r="WU16" s="122"/>
      <c r="WV16" s="122"/>
      <c r="WW16" s="122"/>
      <c r="WX16" s="122"/>
      <c r="WY16" s="122"/>
      <c r="WZ16" s="122"/>
      <c r="XA16" s="122"/>
      <c r="XB16" s="122"/>
      <c r="XC16" s="122"/>
      <c r="XD16" s="122"/>
      <c r="XE16" s="122"/>
      <c r="XF16" s="122"/>
      <c r="XG16" s="122"/>
      <c r="XH16" s="122"/>
      <c r="XI16" s="122"/>
      <c r="XJ16" s="122"/>
      <c r="XK16" s="122"/>
      <c r="XL16" s="122"/>
      <c r="XM16" s="122"/>
      <c r="XN16" s="122"/>
      <c r="XO16" s="122"/>
      <c r="XP16" s="122"/>
      <c r="XQ16" s="122"/>
      <c r="XR16" s="122"/>
      <c r="XS16" s="122"/>
      <c r="XT16" s="122"/>
      <c r="XU16" s="122"/>
      <c r="XV16" s="122"/>
      <c r="XW16" s="122"/>
      <c r="XX16" s="122"/>
      <c r="XY16" s="122"/>
      <c r="XZ16" s="122"/>
      <c r="YA16" s="122"/>
      <c r="YB16" s="122"/>
      <c r="YC16" s="122"/>
      <c r="YD16" s="122"/>
      <c r="YE16" s="122"/>
      <c r="YF16" s="122"/>
      <c r="YG16" s="122"/>
      <c r="YH16" s="122"/>
      <c r="YI16" s="122"/>
      <c r="YJ16" s="122"/>
      <c r="YK16" s="122"/>
      <c r="YL16" s="122"/>
      <c r="YM16" s="122"/>
      <c r="YN16" s="122"/>
      <c r="YO16" s="122"/>
      <c r="YP16" s="122"/>
      <c r="YQ16" s="122"/>
      <c r="YR16" s="122"/>
      <c r="YS16" s="122"/>
      <c r="YT16" s="122"/>
      <c r="YU16" s="122"/>
      <c r="YV16" s="122"/>
      <c r="YW16" s="122"/>
      <c r="YX16" s="122"/>
      <c r="YY16" s="122"/>
      <c r="YZ16" s="122"/>
      <c r="ZA16" s="122"/>
      <c r="ZB16" s="122"/>
      <c r="ZC16" s="122"/>
      <c r="ZD16" s="122"/>
      <c r="ZE16" s="122"/>
      <c r="ZF16" s="122"/>
      <c r="ZG16" s="122"/>
      <c r="ZH16" s="122"/>
      <c r="ZI16" s="122"/>
      <c r="ZJ16" s="122"/>
      <c r="ZK16" s="122"/>
      <c r="ZL16" s="122"/>
      <c r="ZM16" s="122"/>
      <c r="ZN16" s="122"/>
      <c r="ZO16" s="122"/>
      <c r="ZP16" s="122"/>
      <c r="ZQ16" s="122"/>
      <c r="ZR16" s="122"/>
      <c r="ZS16" s="122"/>
      <c r="ZT16" s="122"/>
      <c r="ZU16" s="122"/>
      <c r="ZV16" s="122"/>
      <c r="ZW16" s="122"/>
      <c r="ZX16" s="122"/>
      <c r="ZY16" s="122"/>
      <c r="ZZ16" s="122"/>
      <c r="AAA16" s="122"/>
      <c r="AAB16" s="122"/>
      <c r="AAC16" s="122"/>
      <c r="AAD16" s="122"/>
      <c r="AAE16" s="122"/>
      <c r="AAF16" s="122"/>
      <c r="AAG16" s="122"/>
      <c r="AAH16" s="122"/>
      <c r="AAI16" s="122"/>
      <c r="AAJ16" s="122"/>
      <c r="AAK16" s="122"/>
      <c r="AAL16" s="122"/>
      <c r="AAM16" s="122"/>
      <c r="AAN16" s="122"/>
      <c r="AAO16" s="122"/>
      <c r="AAP16" s="122"/>
      <c r="AAQ16" s="122"/>
      <c r="AAR16" s="122"/>
      <c r="AAS16" s="122"/>
      <c r="AAT16" s="122"/>
      <c r="AAU16" s="122"/>
      <c r="AAV16" s="122"/>
      <c r="AAW16" s="122"/>
      <c r="AAX16" s="122"/>
      <c r="AAY16" s="122"/>
      <c r="AAZ16" s="122"/>
      <c r="ABA16" s="122"/>
      <c r="ABB16" s="122"/>
      <c r="ABC16" s="122"/>
      <c r="ABD16" s="122"/>
      <c r="ABE16" s="122"/>
      <c r="ABF16" s="122"/>
      <c r="ABG16" s="122"/>
      <c r="ABH16" s="122"/>
      <c r="ABI16" s="122"/>
      <c r="ABJ16" s="122"/>
      <c r="ABK16" s="122"/>
      <c r="ABL16" s="122"/>
      <c r="ABM16" s="122"/>
      <c r="ABN16" s="122"/>
      <c r="ABO16" s="122"/>
      <c r="ABP16" s="122"/>
      <c r="ABQ16" s="122"/>
      <c r="ABR16" s="122"/>
      <c r="ABS16" s="122"/>
      <c r="ABT16" s="122"/>
      <c r="ABU16" s="122"/>
      <c r="ABV16" s="122"/>
      <c r="ABW16" s="122"/>
      <c r="ABX16" s="122"/>
      <c r="ABY16" s="122"/>
      <c r="ABZ16" s="122"/>
      <c r="ACA16" s="122"/>
      <c r="ACB16" s="122"/>
      <c r="ACC16" s="122"/>
      <c r="ACD16" s="122"/>
      <c r="ACE16" s="122"/>
      <c r="ACF16" s="122"/>
      <c r="ACG16" s="122"/>
      <c r="ACH16" s="122"/>
      <c r="ACI16" s="122"/>
      <c r="ACJ16" s="122"/>
      <c r="ACK16" s="122"/>
      <c r="ACL16" s="122"/>
      <c r="ACM16" s="122"/>
      <c r="ACN16" s="122"/>
      <c r="ACO16" s="122"/>
      <c r="ACP16" s="122"/>
      <c r="ACQ16" s="122"/>
      <c r="ACR16" s="122"/>
      <c r="ACS16" s="122"/>
      <c r="ACT16" s="122"/>
      <c r="ACU16" s="122"/>
      <c r="ACV16" s="122"/>
      <c r="ACW16" s="122"/>
      <c r="ACX16" s="122"/>
      <c r="ACY16" s="122"/>
      <c r="ACZ16" s="122"/>
      <c r="ADA16" s="122"/>
      <c r="ADB16" s="122"/>
      <c r="ADC16" s="122"/>
      <c r="ADD16" s="122"/>
      <c r="ADE16" s="122"/>
      <c r="ADF16" s="122"/>
      <c r="ADG16" s="122"/>
      <c r="ADH16" s="122"/>
      <c r="ADI16" s="122"/>
      <c r="ADJ16" s="122"/>
      <c r="ADK16" s="122"/>
      <c r="ADL16" s="122"/>
      <c r="ADM16" s="122"/>
      <c r="ADN16" s="122"/>
      <c r="ADO16" s="122"/>
      <c r="ADP16" s="122"/>
      <c r="ADQ16" s="122"/>
      <c r="ADR16" s="122"/>
      <c r="ADS16" s="122"/>
      <c r="ADT16" s="122"/>
      <c r="ADU16" s="122"/>
      <c r="ADV16" s="122"/>
      <c r="ADW16" s="122"/>
      <c r="ADX16" s="122"/>
      <c r="ADY16" s="122"/>
      <c r="ADZ16" s="122"/>
      <c r="AEA16" s="122"/>
      <c r="AEB16" s="122"/>
      <c r="AEC16" s="122"/>
      <c r="AED16" s="122"/>
      <c r="AEE16" s="122"/>
      <c r="AEF16" s="122"/>
      <c r="AEG16" s="122"/>
      <c r="AEH16" s="122"/>
      <c r="AEI16" s="122"/>
      <c r="AEJ16" s="122"/>
      <c r="AEK16" s="122"/>
      <c r="AEL16" s="122"/>
      <c r="AEM16" s="122"/>
      <c r="AEN16" s="122"/>
      <c r="AEO16" s="122"/>
      <c r="AEP16" s="122"/>
      <c r="AEQ16" s="122"/>
      <c r="AER16" s="122"/>
      <c r="AES16" s="122"/>
      <c r="AET16" s="122"/>
      <c r="AEU16" s="122"/>
      <c r="AEV16" s="122"/>
      <c r="AEW16" s="122"/>
      <c r="AEX16" s="122"/>
      <c r="AEY16" s="122"/>
      <c r="AEZ16" s="122"/>
      <c r="AFA16" s="122"/>
      <c r="AFB16" s="122"/>
      <c r="AFC16" s="122"/>
      <c r="AFD16" s="122"/>
      <c r="AFE16" s="122"/>
      <c r="AFF16" s="122"/>
      <c r="AFG16" s="122"/>
      <c r="AFH16" s="122"/>
      <c r="AFI16" s="122"/>
      <c r="AFJ16" s="122"/>
      <c r="AFK16" s="122"/>
      <c r="AFL16" s="122"/>
      <c r="AFM16" s="122"/>
      <c r="AFN16" s="122"/>
      <c r="AFO16" s="122"/>
      <c r="AFP16" s="122"/>
      <c r="AFQ16" s="122"/>
      <c r="AFR16" s="122"/>
      <c r="AFS16" s="122"/>
      <c r="AFT16" s="122"/>
      <c r="AFU16" s="122"/>
      <c r="AFV16" s="122"/>
      <c r="AFW16" s="122"/>
      <c r="AFX16" s="122"/>
      <c r="AFY16" s="122"/>
      <c r="AFZ16" s="122"/>
      <c r="AGA16" s="122"/>
      <c r="AGB16" s="122"/>
      <c r="AGC16" s="122"/>
      <c r="AGD16" s="122"/>
      <c r="AGE16" s="122"/>
      <c r="AGF16" s="122"/>
      <c r="AGG16" s="122"/>
      <c r="AGH16" s="122"/>
      <c r="AGI16" s="122"/>
      <c r="AGJ16" s="122"/>
      <c r="AGK16" s="122"/>
      <c r="AGL16" s="122"/>
      <c r="AGM16" s="122"/>
      <c r="AGN16" s="122"/>
      <c r="AGO16" s="122"/>
      <c r="AGP16" s="122"/>
      <c r="AGQ16" s="122"/>
      <c r="AGR16" s="122"/>
      <c r="AGS16" s="122"/>
      <c r="AGT16" s="122"/>
      <c r="AGU16" s="122"/>
      <c r="AGV16" s="122"/>
      <c r="AGW16" s="122"/>
      <c r="AGX16" s="122"/>
      <c r="AGY16" s="122"/>
      <c r="AGZ16" s="122"/>
      <c r="AHA16" s="122"/>
      <c r="AHB16" s="122"/>
      <c r="AHC16" s="122"/>
      <c r="AHD16" s="122"/>
      <c r="AHE16" s="122"/>
      <c r="AHF16" s="122"/>
      <c r="AHG16" s="122"/>
      <c r="AHH16" s="122"/>
      <c r="AHI16" s="122"/>
      <c r="AHJ16" s="122"/>
      <c r="AHK16" s="122"/>
      <c r="AHL16" s="122"/>
      <c r="AHM16" s="122"/>
      <c r="AHN16" s="122"/>
      <c r="AHO16" s="122"/>
      <c r="AHP16" s="122"/>
      <c r="AHQ16" s="122"/>
      <c r="AHR16" s="122"/>
      <c r="AHS16" s="122"/>
      <c r="AHT16" s="122"/>
      <c r="AHU16" s="122"/>
      <c r="AHV16" s="122"/>
      <c r="AHW16" s="122"/>
      <c r="AHX16" s="122"/>
      <c r="AHY16" s="122"/>
      <c r="AHZ16" s="122"/>
      <c r="AIA16" s="122"/>
      <c r="AIB16" s="122"/>
      <c r="AIC16" s="122"/>
      <c r="AID16" s="122"/>
      <c r="AIE16" s="122"/>
      <c r="AIF16" s="122"/>
      <c r="AIG16" s="122"/>
      <c r="AIH16" s="122"/>
      <c r="AII16" s="122"/>
      <c r="AIJ16" s="122"/>
      <c r="AIK16" s="122"/>
      <c r="AIL16" s="122"/>
      <c r="AIM16" s="122"/>
      <c r="AIN16" s="122"/>
      <c r="AIO16" s="122"/>
      <c r="AIP16" s="122"/>
      <c r="AIQ16" s="122"/>
      <c r="AIR16" s="122"/>
      <c r="AIS16" s="122"/>
      <c r="AIT16" s="122"/>
      <c r="AIU16" s="122"/>
      <c r="AIV16" s="122"/>
      <c r="AIW16" s="122"/>
      <c r="AIX16" s="122"/>
      <c r="AIY16" s="122"/>
      <c r="AIZ16" s="122"/>
      <c r="AJA16" s="122"/>
      <c r="AJB16" s="122"/>
      <c r="AJC16" s="122"/>
      <c r="AJD16" s="122"/>
      <c r="AJE16" s="122"/>
      <c r="AJF16" s="122"/>
      <c r="AJG16" s="122"/>
      <c r="AJH16" s="122"/>
      <c r="AJI16" s="122"/>
      <c r="AJJ16" s="122"/>
      <c r="AJK16" s="122"/>
      <c r="AJL16" s="122"/>
      <c r="AJM16" s="122"/>
      <c r="AJN16" s="122"/>
      <c r="AJO16" s="122"/>
      <c r="AJP16" s="122"/>
      <c r="AJQ16" s="122"/>
      <c r="AJR16" s="122"/>
      <c r="AJS16" s="122"/>
      <c r="AJT16" s="122"/>
      <c r="AJU16" s="122"/>
      <c r="AJV16" s="122"/>
      <c r="AJW16" s="122"/>
      <c r="AJX16" s="122"/>
      <c r="AJY16" s="122"/>
      <c r="AJZ16" s="122"/>
      <c r="AKA16" s="122"/>
      <c r="AKB16" s="122"/>
      <c r="AKC16" s="122"/>
      <c r="AKD16" s="122"/>
      <c r="AKE16" s="122"/>
      <c r="AKF16" s="122"/>
      <c r="AKG16" s="122"/>
      <c r="AKH16" s="122"/>
      <c r="AKI16" s="122"/>
      <c r="AKJ16" s="122"/>
      <c r="AKK16" s="122"/>
      <c r="AKL16" s="122"/>
      <c r="AKM16" s="122"/>
      <c r="AKN16" s="122"/>
      <c r="AKO16" s="122"/>
      <c r="AKP16" s="122"/>
      <c r="AKQ16" s="122"/>
      <c r="AKR16" s="122"/>
      <c r="AKS16" s="122"/>
      <c r="AKT16" s="122"/>
      <c r="AKU16" s="122"/>
      <c r="AKV16" s="122"/>
      <c r="AKW16" s="122"/>
      <c r="AKX16" s="122"/>
      <c r="AKY16" s="122"/>
      <c r="AKZ16" s="122"/>
      <c r="ALA16" s="122"/>
      <c r="ALB16" s="122"/>
      <c r="ALC16" s="122"/>
      <c r="ALD16" s="122"/>
      <c r="ALE16" s="122"/>
      <c r="ALF16" s="122"/>
      <c r="ALG16" s="122"/>
      <c r="ALH16" s="122"/>
      <c r="ALI16" s="122"/>
      <c r="ALJ16" s="122"/>
      <c r="ALK16" s="122"/>
      <c r="ALL16" s="122"/>
      <c r="ALM16" s="122"/>
      <c r="ALN16" s="122"/>
      <c r="ALO16" s="122"/>
      <c r="ALP16" s="122"/>
      <c r="ALQ16" s="122"/>
      <c r="ALR16" s="122"/>
      <c r="ALS16" s="122"/>
      <c r="ALT16" s="122"/>
      <c r="ALU16" s="122"/>
      <c r="ALV16" s="122"/>
      <c r="ALW16" s="122"/>
      <c r="ALX16" s="122"/>
      <c r="ALY16" s="122"/>
      <c r="ALZ16" s="122"/>
      <c r="AMA16" s="122"/>
      <c r="AMB16" s="122"/>
      <c r="AMC16" s="122"/>
      <c r="AMD16" s="122"/>
      <c r="AME16" s="122"/>
      <c r="AMF16" s="122"/>
      <c r="AMG16" s="122"/>
      <c r="AMH16" s="122"/>
      <c r="AMI16" s="122"/>
      <c r="AMJ16" s="122"/>
    </row>
    <row r="17" spans="1:1024" s="31" customFormat="1" ht="153.75" customHeight="1">
      <c r="A17" s="5"/>
      <c r="B17" s="12" t="s">
        <v>186</v>
      </c>
      <c r="C17" s="123"/>
      <c r="D17" s="8"/>
      <c r="E17" s="9"/>
      <c r="F17" s="10"/>
      <c r="G17" s="9"/>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row>
    <row r="18" spans="1:1024" s="31" customFormat="1" ht="14">
      <c r="A18" s="5"/>
      <c r="B18" s="12"/>
      <c r="C18" s="123"/>
      <c r="D18" s="8"/>
      <c r="E18" s="9"/>
      <c r="F18" s="10"/>
      <c r="G18" s="9"/>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c r="IV18" s="122"/>
      <c r="IW18" s="122"/>
      <c r="IX18" s="122"/>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2"/>
      <c r="NJ18" s="122"/>
      <c r="NK18" s="122"/>
      <c r="NL18" s="122"/>
      <c r="NM18" s="122"/>
      <c r="NN18" s="122"/>
      <c r="NO18" s="122"/>
      <c r="NP18" s="122"/>
      <c r="NQ18" s="122"/>
      <c r="NR18" s="122"/>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2"/>
      <c r="SD18" s="122"/>
      <c r="SE18" s="122"/>
      <c r="SF18" s="122"/>
      <c r="SG18" s="122"/>
      <c r="SH18" s="122"/>
      <c r="SI18" s="122"/>
      <c r="SJ18" s="122"/>
      <c r="SK18" s="122"/>
      <c r="SL18" s="122"/>
      <c r="SM18" s="122"/>
      <c r="SN18" s="122"/>
      <c r="SO18" s="122"/>
      <c r="SP18" s="122"/>
      <c r="SQ18" s="122"/>
      <c r="SR18" s="122"/>
      <c r="SS18" s="122"/>
      <c r="ST18" s="122"/>
      <c r="SU18" s="122"/>
      <c r="SV18" s="122"/>
      <c r="SW18" s="122"/>
      <c r="SX18" s="122"/>
      <c r="SY18" s="122"/>
      <c r="SZ18" s="122"/>
      <c r="TA18" s="122"/>
      <c r="TB18" s="122"/>
      <c r="TC18" s="122"/>
      <c r="TD18" s="122"/>
      <c r="TE18" s="122"/>
      <c r="TF18" s="122"/>
      <c r="TG18" s="122"/>
      <c r="TH18" s="122"/>
      <c r="TI18" s="122"/>
      <c r="TJ18" s="122"/>
      <c r="TK18" s="122"/>
      <c r="TL18" s="122"/>
      <c r="TM18" s="122"/>
      <c r="TN18" s="122"/>
      <c r="TO18" s="122"/>
      <c r="TP18" s="122"/>
      <c r="TQ18" s="122"/>
      <c r="TR18" s="122"/>
      <c r="TS18" s="122"/>
      <c r="TT18" s="122"/>
      <c r="TU18" s="122"/>
      <c r="TV18" s="122"/>
      <c r="TW18" s="122"/>
      <c r="TX18" s="122"/>
      <c r="TY18" s="122"/>
      <c r="TZ18" s="122"/>
      <c r="UA18" s="122"/>
      <c r="UB18" s="122"/>
      <c r="UC18" s="122"/>
      <c r="UD18" s="122"/>
      <c r="UE18" s="122"/>
      <c r="UF18" s="122"/>
      <c r="UG18" s="122"/>
      <c r="UH18" s="122"/>
      <c r="UI18" s="122"/>
      <c r="UJ18" s="122"/>
      <c r="UK18" s="122"/>
      <c r="UL18" s="122"/>
      <c r="UM18" s="122"/>
      <c r="UN18" s="122"/>
      <c r="UO18" s="122"/>
      <c r="UP18" s="122"/>
      <c r="UQ18" s="122"/>
      <c r="UR18" s="122"/>
      <c r="US18" s="122"/>
      <c r="UT18" s="122"/>
      <c r="UU18" s="122"/>
      <c r="UV18" s="122"/>
      <c r="UW18" s="122"/>
      <c r="UX18" s="122"/>
      <c r="UY18" s="122"/>
      <c r="UZ18" s="122"/>
      <c r="VA18" s="122"/>
      <c r="VB18" s="122"/>
      <c r="VC18" s="122"/>
      <c r="VD18" s="122"/>
      <c r="VE18" s="122"/>
      <c r="VF18" s="122"/>
      <c r="VG18" s="122"/>
      <c r="VH18" s="122"/>
      <c r="VI18" s="122"/>
      <c r="VJ18" s="122"/>
      <c r="VK18" s="122"/>
      <c r="VL18" s="122"/>
      <c r="VM18" s="122"/>
      <c r="VN18" s="122"/>
      <c r="VO18" s="122"/>
      <c r="VP18" s="122"/>
      <c r="VQ18" s="122"/>
      <c r="VR18" s="122"/>
      <c r="VS18" s="122"/>
      <c r="VT18" s="122"/>
      <c r="VU18" s="122"/>
      <c r="VV18" s="122"/>
      <c r="VW18" s="122"/>
      <c r="VX18" s="122"/>
      <c r="VY18" s="122"/>
      <c r="VZ18" s="122"/>
      <c r="WA18" s="122"/>
      <c r="WB18" s="122"/>
      <c r="WC18" s="122"/>
      <c r="WD18" s="122"/>
      <c r="WE18" s="122"/>
      <c r="WF18" s="122"/>
      <c r="WG18" s="122"/>
      <c r="WH18" s="122"/>
      <c r="WI18" s="122"/>
      <c r="WJ18" s="122"/>
      <c r="WK18" s="122"/>
      <c r="WL18" s="122"/>
      <c r="WM18" s="122"/>
      <c r="WN18" s="122"/>
      <c r="WO18" s="122"/>
      <c r="WP18" s="122"/>
      <c r="WQ18" s="122"/>
      <c r="WR18" s="122"/>
      <c r="WS18" s="122"/>
      <c r="WT18" s="122"/>
      <c r="WU18" s="122"/>
      <c r="WV18" s="122"/>
      <c r="WW18" s="122"/>
      <c r="WX18" s="122"/>
      <c r="WY18" s="122"/>
      <c r="WZ18" s="122"/>
      <c r="XA18" s="122"/>
      <c r="XB18" s="122"/>
      <c r="XC18" s="122"/>
      <c r="XD18" s="122"/>
      <c r="XE18" s="122"/>
      <c r="XF18" s="122"/>
      <c r="XG18" s="122"/>
      <c r="XH18" s="122"/>
      <c r="XI18" s="122"/>
      <c r="XJ18" s="122"/>
      <c r="XK18" s="122"/>
      <c r="XL18" s="122"/>
      <c r="XM18" s="122"/>
      <c r="XN18" s="122"/>
      <c r="XO18" s="122"/>
      <c r="XP18" s="122"/>
      <c r="XQ18" s="122"/>
      <c r="XR18" s="122"/>
      <c r="XS18" s="122"/>
      <c r="XT18" s="122"/>
      <c r="XU18" s="122"/>
      <c r="XV18" s="122"/>
      <c r="XW18" s="122"/>
      <c r="XX18" s="122"/>
      <c r="XY18" s="122"/>
      <c r="XZ18" s="122"/>
      <c r="YA18" s="122"/>
      <c r="YB18" s="122"/>
      <c r="YC18" s="122"/>
      <c r="YD18" s="122"/>
      <c r="YE18" s="122"/>
      <c r="YF18" s="122"/>
      <c r="YG18" s="122"/>
      <c r="YH18" s="122"/>
      <c r="YI18" s="122"/>
      <c r="YJ18" s="122"/>
      <c r="YK18" s="122"/>
      <c r="YL18" s="122"/>
      <c r="YM18" s="122"/>
      <c r="YN18" s="122"/>
      <c r="YO18" s="122"/>
      <c r="YP18" s="122"/>
      <c r="YQ18" s="122"/>
      <c r="YR18" s="122"/>
      <c r="YS18" s="122"/>
      <c r="YT18" s="122"/>
      <c r="YU18" s="122"/>
      <c r="YV18" s="122"/>
      <c r="YW18" s="122"/>
      <c r="YX18" s="122"/>
      <c r="YY18" s="122"/>
      <c r="YZ18" s="122"/>
      <c r="ZA18" s="122"/>
      <c r="ZB18" s="122"/>
      <c r="ZC18" s="122"/>
      <c r="ZD18" s="122"/>
      <c r="ZE18" s="122"/>
      <c r="ZF18" s="122"/>
      <c r="ZG18" s="122"/>
      <c r="ZH18" s="122"/>
      <c r="ZI18" s="122"/>
      <c r="ZJ18" s="122"/>
      <c r="ZK18" s="122"/>
      <c r="ZL18" s="122"/>
      <c r="ZM18" s="122"/>
      <c r="ZN18" s="122"/>
      <c r="ZO18" s="122"/>
      <c r="ZP18" s="122"/>
      <c r="ZQ18" s="122"/>
      <c r="ZR18" s="122"/>
      <c r="ZS18" s="122"/>
      <c r="ZT18" s="122"/>
      <c r="ZU18" s="122"/>
      <c r="ZV18" s="122"/>
      <c r="ZW18" s="122"/>
      <c r="ZX18" s="122"/>
      <c r="ZY18" s="122"/>
      <c r="ZZ18" s="122"/>
      <c r="AAA18" s="122"/>
      <c r="AAB18" s="122"/>
      <c r="AAC18" s="122"/>
      <c r="AAD18" s="122"/>
      <c r="AAE18" s="122"/>
      <c r="AAF18" s="122"/>
      <c r="AAG18" s="122"/>
      <c r="AAH18" s="122"/>
      <c r="AAI18" s="122"/>
      <c r="AAJ18" s="122"/>
      <c r="AAK18" s="122"/>
      <c r="AAL18" s="122"/>
      <c r="AAM18" s="122"/>
      <c r="AAN18" s="122"/>
      <c r="AAO18" s="122"/>
      <c r="AAP18" s="122"/>
      <c r="AAQ18" s="122"/>
      <c r="AAR18" s="122"/>
      <c r="AAS18" s="122"/>
      <c r="AAT18" s="122"/>
      <c r="AAU18" s="122"/>
      <c r="AAV18" s="122"/>
      <c r="AAW18" s="122"/>
      <c r="AAX18" s="122"/>
      <c r="AAY18" s="122"/>
      <c r="AAZ18" s="122"/>
      <c r="ABA18" s="122"/>
      <c r="ABB18" s="122"/>
      <c r="ABC18" s="122"/>
      <c r="ABD18" s="122"/>
      <c r="ABE18" s="122"/>
      <c r="ABF18" s="122"/>
      <c r="ABG18" s="122"/>
      <c r="ABH18" s="122"/>
      <c r="ABI18" s="122"/>
      <c r="ABJ18" s="122"/>
      <c r="ABK18" s="122"/>
      <c r="ABL18" s="122"/>
      <c r="ABM18" s="122"/>
      <c r="ABN18" s="122"/>
      <c r="ABO18" s="122"/>
      <c r="ABP18" s="122"/>
      <c r="ABQ18" s="122"/>
      <c r="ABR18" s="122"/>
      <c r="ABS18" s="122"/>
      <c r="ABT18" s="122"/>
      <c r="ABU18" s="122"/>
      <c r="ABV18" s="122"/>
      <c r="ABW18" s="122"/>
      <c r="ABX18" s="122"/>
      <c r="ABY18" s="122"/>
      <c r="ABZ18" s="122"/>
      <c r="ACA18" s="122"/>
      <c r="ACB18" s="122"/>
      <c r="ACC18" s="122"/>
      <c r="ACD18" s="122"/>
      <c r="ACE18" s="122"/>
      <c r="ACF18" s="122"/>
      <c r="ACG18" s="122"/>
      <c r="ACH18" s="122"/>
      <c r="ACI18" s="122"/>
      <c r="ACJ18" s="122"/>
      <c r="ACK18" s="122"/>
      <c r="ACL18" s="122"/>
      <c r="ACM18" s="122"/>
      <c r="ACN18" s="122"/>
      <c r="ACO18" s="122"/>
      <c r="ACP18" s="122"/>
      <c r="ACQ18" s="122"/>
      <c r="ACR18" s="122"/>
      <c r="ACS18" s="122"/>
      <c r="ACT18" s="122"/>
      <c r="ACU18" s="122"/>
      <c r="ACV18" s="122"/>
      <c r="ACW18" s="122"/>
      <c r="ACX18" s="122"/>
      <c r="ACY18" s="122"/>
      <c r="ACZ18" s="122"/>
      <c r="ADA18" s="122"/>
      <c r="ADB18" s="122"/>
      <c r="ADC18" s="122"/>
      <c r="ADD18" s="122"/>
      <c r="ADE18" s="122"/>
      <c r="ADF18" s="122"/>
      <c r="ADG18" s="122"/>
      <c r="ADH18" s="122"/>
      <c r="ADI18" s="122"/>
      <c r="ADJ18" s="122"/>
      <c r="ADK18" s="122"/>
      <c r="ADL18" s="122"/>
      <c r="ADM18" s="122"/>
      <c r="ADN18" s="122"/>
      <c r="ADO18" s="122"/>
      <c r="ADP18" s="122"/>
      <c r="ADQ18" s="122"/>
      <c r="ADR18" s="122"/>
      <c r="ADS18" s="122"/>
      <c r="ADT18" s="122"/>
      <c r="ADU18" s="122"/>
      <c r="ADV18" s="122"/>
      <c r="ADW18" s="122"/>
      <c r="ADX18" s="122"/>
      <c r="ADY18" s="122"/>
      <c r="ADZ18" s="122"/>
      <c r="AEA18" s="122"/>
      <c r="AEB18" s="122"/>
      <c r="AEC18" s="122"/>
      <c r="AED18" s="122"/>
      <c r="AEE18" s="122"/>
      <c r="AEF18" s="122"/>
      <c r="AEG18" s="122"/>
      <c r="AEH18" s="122"/>
      <c r="AEI18" s="122"/>
      <c r="AEJ18" s="122"/>
      <c r="AEK18" s="122"/>
      <c r="AEL18" s="122"/>
      <c r="AEM18" s="122"/>
      <c r="AEN18" s="122"/>
      <c r="AEO18" s="122"/>
      <c r="AEP18" s="122"/>
      <c r="AEQ18" s="122"/>
      <c r="AER18" s="122"/>
      <c r="AES18" s="122"/>
      <c r="AET18" s="122"/>
      <c r="AEU18" s="122"/>
      <c r="AEV18" s="122"/>
      <c r="AEW18" s="122"/>
      <c r="AEX18" s="122"/>
      <c r="AEY18" s="122"/>
      <c r="AEZ18" s="122"/>
      <c r="AFA18" s="122"/>
      <c r="AFB18" s="122"/>
      <c r="AFC18" s="122"/>
      <c r="AFD18" s="122"/>
      <c r="AFE18" s="122"/>
      <c r="AFF18" s="122"/>
      <c r="AFG18" s="122"/>
      <c r="AFH18" s="122"/>
      <c r="AFI18" s="122"/>
      <c r="AFJ18" s="122"/>
      <c r="AFK18" s="122"/>
      <c r="AFL18" s="122"/>
      <c r="AFM18" s="122"/>
      <c r="AFN18" s="122"/>
      <c r="AFO18" s="122"/>
      <c r="AFP18" s="122"/>
      <c r="AFQ18" s="122"/>
      <c r="AFR18" s="122"/>
      <c r="AFS18" s="122"/>
      <c r="AFT18" s="122"/>
      <c r="AFU18" s="122"/>
      <c r="AFV18" s="122"/>
      <c r="AFW18" s="122"/>
      <c r="AFX18" s="122"/>
      <c r="AFY18" s="122"/>
      <c r="AFZ18" s="122"/>
      <c r="AGA18" s="122"/>
      <c r="AGB18" s="122"/>
      <c r="AGC18" s="122"/>
      <c r="AGD18" s="122"/>
      <c r="AGE18" s="122"/>
      <c r="AGF18" s="122"/>
      <c r="AGG18" s="122"/>
      <c r="AGH18" s="122"/>
      <c r="AGI18" s="122"/>
      <c r="AGJ18" s="122"/>
      <c r="AGK18" s="122"/>
      <c r="AGL18" s="122"/>
      <c r="AGM18" s="122"/>
      <c r="AGN18" s="122"/>
      <c r="AGO18" s="122"/>
      <c r="AGP18" s="122"/>
      <c r="AGQ18" s="122"/>
      <c r="AGR18" s="122"/>
      <c r="AGS18" s="122"/>
      <c r="AGT18" s="122"/>
      <c r="AGU18" s="122"/>
      <c r="AGV18" s="122"/>
      <c r="AGW18" s="122"/>
      <c r="AGX18" s="122"/>
      <c r="AGY18" s="122"/>
      <c r="AGZ18" s="122"/>
      <c r="AHA18" s="122"/>
      <c r="AHB18" s="122"/>
      <c r="AHC18" s="122"/>
      <c r="AHD18" s="122"/>
      <c r="AHE18" s="122"/>
      <c r="AHF18" s="122"/>
      <c r="AHG18" s="122"/>
      <c r="AHH18" s="122"/>
      <c r="AHI18" s="122"/>
      <c r="AHJ18" s="122"/>
      <c r="AHK18" s="122"/>
      <c r="AHL18" s="122"/>
      <c r="AHM18" s="122"/>
      <c r="AHN18" s="122"/>
      <c r="AHO18" s="122"/>
      <c r="AHP18" s="122"/>
      <c r="AHQ18" s="122"/>
      <c r="AHR18" s="122"/>
      <c r="AHS18" s="122"/>
      <c r="AHT18" s="122"/>
      <c r="AHU18" s="122"/>
      <c r="AHV18" s="122"/>
      <c r="AHW18" s="122"/>
      <c r="AHX18" s="122"/>
      <c r="AHY18" s="122"/>
      <c r="AHZ18" s="122"/>
      <c r="AIA18" s="122"/>
      <c r="AIB18" s="122"/>
      <c r="AIC18" s="122"/>
      <c r="AID18" s="122"/>
      <c r="AIE18" s="122"/>
      <c r="AIF18" s="122"/>
      <c r="AIG18" s="122"/>
      <c r="AIH18" s="122"/>
      <c r="AII18" s="122"/>
      <c r="AIJ18" s="122"/>
      <c r="AIK18" s="122"/>
      <c r="AIL18" s="122"/>
      <c r="AIM18" s="122"/>
      <c r="AIN18" s="122"/>
      <c r="AIO18" s="122"/>
      <c r="AIP18" s="122"/>
      <c r="AIQ18" s="122"/>
      <c r="AIR18" s="122"/>
      <c r="AIS18" s="122"/>
      <c r="AIT18" s="122"/>
      <c r="AIU18" s="122"/>
      <c r="AIV18" s="122"/>
      <c r="AIW18" s="122"/>
      <c r="AIX18" s="122"/>
      <c r="AIY18" s="122"/>
      <c r="AIZ18" s="122"/>
      <c r="AJA18" s="122"/>
      <c r="AJB18" s="122"/>
      <c r="AJC18" s="122"/>
      <c r="AJD18" s="122"/>
      <c r="AJE18" s="122"/>
      <c r="AJF18" s="122"/>
      <c r="AJG18" s="122"/>
      <c r="AJH18" s="122"/>
      <c r="AJI18" s="122"/>
      <c r="AJJ18" s="122"/>
      <c r="AJK18" s="122"/>
      <c r="AJL18" s="122"/>
      <c r="AJM18" s="122"/>
      <c r="AJN18" s="122"/>
      <c r="AJO18" s="122"/>
      <c r="AJP18" s="122"/>
      <c r="AJQ18" s="122"/>
      <c r="AJR18" s="122"/>
      <c r="AJS18" s="122"/>
      <c r="AJT18" s="122"/>
      <c r="AJU18" s="122"/>
      <c r="AJV18" s="122"/>
      <c r="AJW18" s="122"/>
      <c r="AJX18" s="122"/>
      <c r="AJY18" s="122"/>
      <c r="AJZ18" s="122"/>
      <c r="AKA18" s="122"/>
      <c r="AKB18" s="122"/>
      <c r="AKC18" s="122"/>
      <c r="AKD18" s="122"/>
      <c r="AKE18" s="122"/>
      <c r="AKF18" s="122"/>
      <c r="AKG18" s="122"/>
      <c r="AKH18" s="122"/>
      <c r="AKI18" s="122"/>
      <c r="AKJ18" s="122"/>
      <c r="AKK18" s="122"/>
      <c r="AKL18" s="122"/>
      <c r="AKM18" s="122"/>
      <c r="AKN18" s="122"/>
      <c r="AKO18" s="122"/>
      <c r="AKP18" s="122"/>
      <c r="AKQ18" s="122"/>
      <c r="AKR18" s="122"/>
      <c r="AKS18" s="122"/>
      <c r="AKT18" s="122"/>
      <c r="AKU18" s="122"/>
      <c r="AKV18" s="122"/>
      <c r="AKW18" s="122"/>
      <c r="AKX18" s="122"/>
      <c r="AKY18" s="122"/>
      <c r="AKZ18" s="122"/>
      <c r="ALA18" s="122"/>
      <c r="ALB18" s="122"/>
      <c r="ALC18" s="122"/>
      <c r="ALD18" s="122"/>
      <c r="ALE18" s="122"/>
      <c r="ALF18" s="122"/>
      <c r="ALG18" s="122"/>
      <c r="ALH18" s="122"/>
      <c r="ALI18" s="122"/>
      <c r="ALJ18" s="122"/>
      <c r="ALK18" s="122"/>
      <c r="ALL18" s="122"/>
      <c r="ALM18" s="122"/>
      <c r="ALN18" s="122"/>
      <c r="ALO18" s="122"/>
      <c r="ALP18" s="122"/>
      <c r="ALQ18" s="122"/>
      <c r="ALR18" s="122"/>
      <c r="ALS18" s="122"/>
      <c r="ALT18" s="122"/>
      <c r="ALU18" s="122"/>
      <c r="ALV18" s="122"/>
      <c r="ALW18" s="122"/>
      <c r="ALX18" s="122"/>
      <c r="ALY18" s="122"/>
      <c r="ALZ18" s="122"/>
      <c r="AMA18" s="122"/>
      <c r="AMB18" s="122"/>
      <c r="AMC18" s="122"/>
      <c r="AMD18" s="122"/>
      <c r="AME18" s="122"/>
      <c r="AMF18" s="122"/>
      <c r="AMG18" s="122"/>
      <c r="AMH18" s="122"/>
      <c r="AMI18" s="122"/>
      <c r="AMJ18" s="122"/>
    </row>
    <row r="19" spans="1:1024" s="31" customFormat="1" ht="48">
      <c r="A19" s="5" t="s">
        <v>187</v>
      </c>
      <c r="B19" s="12" t="s">
        <v>188</v>
      </c>
      <c r="C19" s="123"/>
      <c r="D19" s="8"/>
      <c r="E19" s="9"/>
      <c r="F19" s="10"/>
      <c r="G19" s="9"/>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2"/>
      <c r="VB19" s="122"/>
      <c r="VC19" s="122"/>
      <c r="VD19" s="122"/>
      <c r="VE19" s="122"/>
      <c r="VF19" s="122"/>
      <c r="VG19" s="122"/>
      <c r="VH19" s="122"/>
      <c r="VI19" s="122"/>
      <c r="VJ19" s="122"/>
      <c r="VK19" s="122"/>
      <c r="VL19" s="122"/>
      <c r="VM19" s="122"/>
      <c r="VN19" s="122"/>
      <c r="VO19" s="122"/>
      <c r="VP19" s="122"/>
      <c r="VQ19" s="122"/>
      <c r="VR19" s="122"/>
      <c r="VS19" s="122"/>
      <c r="VT19" s="122"/>
      <c r="VU19" s="122"/>
      <c r="VV19" s="122"/>
      <c r="VW19" s="122"/>
      <c r="VX19" s="122"/>
      <c r="VY19" s="122"/>
      <c r="VZ19" s="122"/>
      <c r="WA19" s="122"/>
      <c r="WB19" s="122"/>
      <c r="WC19" s="122"/>
      <c r="WD19" s="122"/>
      <c r="WE19" s="122"/>
      <c r="WF19" s="122"/>
      <c r="WG19" s="122"/>
      <c r="WH19" s="122"/>
      <c r="WI19" s="122"/>
      <c r="WJ19" s="122"/>
      <c r="WK19" s="122"/>
      <c r="WL19" s="122"/>
      <c r="WM19" s="122"/>
      <c r="WN19" s="122"/>
      <c r="WO19" s="122"/>
      <c r="WP19" s="122"/>
      <c r="WQ19" s="122"/>
      <c r="WR19" s="122"/>
      <c r="WS19" s="122"/>
      <c r="WT19" s="122"/>
      <c r="WU19" s="122"/>
      <c r="WV19" s="122"/>
      <c r="WW19" s="122"/>
      <c r="WX19" s="122"/>
      <c r="WY19" s="122"/>
      <c r="WZ19" s="122"/>
      <c r="XA19" s="122"/>
      <c r="XB19" s="122"/>
      <c r="XC19" s="122"/>
      <c r="XD19" s="122"/>
      <c r="XE19" s="122"/>
      <c r="XF19" s="122"/>
      <c r="XG19" s="122"/>
      <c r="XH19" s="122"/>
      <c r="XI19" s="122"/>
      <c r="XJ19" s="122"/>
      <c r="XK19" s="122"/>
      <c r="XL19" s="122"/>
      <c r="XM19" s="122"/>
      <c r="XN19" s="122"/>
      <c r="XO19" s="122"/>
      <c r="XP19" s="122"/>
      <c r="XQ19" s="122"/>
      <c r="XR19" s="122"/>
      <c r="XS19" s="122"/>
      <c r="XT19" s="122"/>
      <c r="XU19" s="122"/>
      <c r="XV19" s="122"/>
      <c r="XW19" s="122"/>
      <c r="XX19" s="122"/>
      <c r="XY19" s="122"/>
      <c r="XZ19" s="122"/>
      <c r="YA19" s="122"/>
      <c r="YB19" s="122"/>
      <c r="YC19" s="122"/>
      <c r="YD19" s="122"/>
      <c r="YE19" s="122"/>
      <c r="YF19" s="122"/>
      <c r="YG19" s="122"/>
      <c r="YH19" s="122"/>
      <c r="YI19" s="122"/>
      <c r="YJ19" s="122"/>
      <c r="YK19" s="122"/>
      <c r="YL19" s="122"/>
      <c r="YM19" s="122"/>
      <c r="YN19" s="122"/>
      <c r="YO19" s="122"/>
      <c r="YP19" s="122"/>
      <c r="YQ19" s="122"/>
      <c r="YR19" s="122"/>
      <c r="YS19" s="122"/>
      <c r="YT19" s="122"/>
      <c r="YU19" s="122"/>
      <c r="YV19" s="122"/>
      <c r="YW19" s="122"/>
      <c r="YX19" s="122"/>
      <c r="YY19" s="122"/>
      <c r="YZ19" s="122"/>
      <c r="ZA19" s="122"/>
      <c r="ZB19" s="122"/>
      <c r="ZC19" s="122"/>
      <c r="ZD19" s="122"/>
      <c r="ZE19" s="122"/>
      <c r="ZF19" s="122"/>
      <c r="ZG19" s="122"/>
      <c r="ZH19" s="122"/>
      <c r="ZI19" s="122"/>
      <c r="ZJ19" s="122"/>
      <c r="ZK19" s="122"/>
      <c r="ZL19" s="122"/>
      <c r="ZM19" s="122"/>
      <c r="ZN19" s="122"/>
      <c r="ZO19" s="122"/>
      <c r="ZP19" s="122"/>
      <c r="ZQ19" s="122"/>
      <c r="ZR19" s="122"/>
      <c r="ZS19" s="122"/>
      <c r="ZT19" s="122"/>
      <c r="ZU19" s="122"/>
      <c r="ZV19" s="122"/>
      <c r="ZW19" s="122"/>
      <c r="ZX19" s="122"/>
      <c r="ZY19" s="122"/>
      <c r="ZZ19" s="122"/>
      <c r="AAA19" s="122"/>
      <c r="AAB19" s="122"/>
      <c r="AAC19" s="122"/>
      <c r="AAD19" s="122"/>
      <c r="AAE19" s="122"/>
      <c r="AAF19" s="122"/>
      <c r="AAG19" s="122"/>
      <c r="AAH19" s="122"/>
      <c r="AAI19" s="122"/>
      <c r="AAJ19" s="122"/>
      <c r="AAK19" s="122"/>
      <c r="AAL19" s="122"/>
      <c r="AAM19" s="122"/>
      <c r="AAN19" s="122"/>
      <c r="AAO19" s="122"/>
      <c r="AAP19" s="122"/>
      <c r="AAQ19" s="122"/>
      <c r="AAR19" s="122"/>
      <c r="AAS19" s="122"/>
      <c r="AAT19" s="122"/>
      <c r="AAU19" s="122"/>
      <c r="AAV19" s="122"/>
      <c r="AAW19" s="122"/>
      <c r="AAX19" s="122"/>
      <c r="AAY19" s="122"/>
      <c r="AAZ19" s="122"/>
      <c r="ABA19" s="122"/>
      <c r="ABB19" s="122"/>
      <c r="ABC19" s="122"/>
      <c r="ABD19" s="122"/>
      <c r="ABE19" s="122"/>
      <c r="ABF19" s="122"/>
      <c r="ABG19" s="122"/>
      <c r="ABH19" s="122"/>
      <c r="ABI19" s="122"/>
      <c r="ABJ19" s="122"/>
      <c r="ABK19" s="122"/>
      <c r="ABL19" s="122"/>
      <c r="ABM19" s="122"/>
      <c r="ABN19" s="122"/>
      <c r="ABO19" s="122"/>
      <c r="ABP19" s="122"/>
      <c r="ABQ19" s="122"/>
      <c r="ABR19" s="122"/>
      <c r="ABS19" s="122"/>
      <c r="ABT19" s="122"/>
      <c r="ABU19" s="122"/>
      <c r="ABV19" s="122"/>
      <c r="ABW19" s="122"/>
      <c r="ABX19" s="122"/>
      <c r="ABY19" s="122"/>
      <c r="ABZ19" s="122"/>
      <c r="ACA19" s="122"/>
      <c r="ACB19" s="122"/>
      <c r="ACC19" s="122"/>
      <c r="ACD19" s="122"/>
      <c r="ACE19" s="122"/>
      <c r="ACF19" s="122"/>
      <c r="ACG19" s="122"/>
      <c r="ACH19" s="122"/>
      <c r="ACI19" s="122"/>
      <c r="ACJ19" s="122"/>
      <c r="ACK19" s="122"/>
      <c r="ACL19" s="122"/>
      <c r="ACM19" s="122"/>
      <c r="ACN19" s="122"/>
      <c r="ACO19" s="122"/>
      <c r="ACP19" s="122"/>
      <c r="ACQ19" s="122"/>
      <c r="ACR19" s="122"/>
      <c r="ACS19" s="122"/>
      <c r="ACT19" s="122"/>
      <c r="ACU19" s="122"/>
      <c r="ACV19" s="122"/>
      <c r="ACW19" s="122"/>
      <c r="ACX19" s="122"/>
      <c r="ACY19" s="122"/>
      <c r="ACZ19" s="122"/>
      <c r="ADA19" s="122"/>
      <c r="ADB19" s="122"/>
      <c r="ADC19" s="122"/>
      <c r="ADD19" s="122"/>
      <c r="ADE19" s="122"/>
      <c r="ADF19" s="122"/>
      <c r="ADG19" s="122"/>
      <c r="ADH19" s="122"/>
      <c r="ADI19" s="122"/>
      <c r="ADJ19" s="122"/>
      <c r="ADK19" s="122"/>
      <c r="ADL19" s="122"/>
      <c r="ADM19" s="122"/>
      <c r="ADN19" s="122"/>
      <c r="ADO19" s="122"/>
      <c r="ADP19" s="122"/>
      <c r="ADQ19" s="122"/>
      <c r="ADR19" s="122"/>
      <c r="ADS19" s="122"/>
      <c r="ADT19" s="122"/>
      <c r="ADU19" s="122"/>
      <c r="ADV19" s="122"/>
      <c r="ADW19" s="122"/>
      <c r="ADX19" s="122"/>
      <c r="ADY19" s="122"/>
      <c r="ADZ19" s="122"/>
      <c r="AEA19" s="122"/>
      <c r="AEB19" s="122"/>
      <c r="AEC19" s="122"/>
      <c r="AED19" s="122"/>
      <c r="AEE19" s="122"/>
      <c r="AEF19" s="122"/>
      <c r="AEG19" s="122"/>
      <c r="AEH19" s="122"/>
      <c r="AEI19" s="122"/>
      <c r="AEJ19" s="122"/>
      <c r="AEK19" s="122"/>
      <c r="AEL19" s="122"/>
      <c r="AEM19" s="122"/>
      <c r="AEN19" s="122"/>
      <c r="AEO19" s="122"/>
      <c r="AEP19" s="122"/>
      <c r="AEQ19" s="122"/>
      <c r="AER19" s="122"/>
      <c r="AES19" s="122"/>
      <c r="AET19" s="122"/>
      <c r="AEU19" s="122"/>
      <c r="AEV19" s="122"/>
      <c r="AEW19" s="122"/>
      <c r="AEX19" s="122"/>
      <c r="AEY19" s="122"/>
      <c r="AEZ19" s="122"/>
      <c r="AFA19" s="122"/>
      <c r="AFB19" s="122"/>
      <c r="AFC19" s="122"/>
      <c r="AFD19" s="122"/>
      <c r="AFE19" s="122"/>
      <c r="AFF19" s="122"/>
      <c r="AFG19" s="122"/>
      <c r="AFH19" s="122"/>
      <c r="AFI19" s="122"/>
      <c r="AFJ19" s="122"/>
      <c r="AFK19" s="122"/>
      <c r="AFL19" s="122"/>
      <c r="AFM19" s="122"/>
      <c r="AFN19" s="122"/>
      <c r="AFO19" s="122"/>
      <c r="AFP19" s="122"/>
      <c r="AFQ19" s="122"/>
      <c r="AFR19" s="122"/>
      <c r="AFS19" s="122"/>
      <c r="AFT19" s="122"/>
      <c r="AFU19" s="122"/>
      <c r="AFV19" s="122"/>
      <c r="AFW19" s="122"/>
      <c r="AFX19" s="122"/>
      <c r="AFY19" s="122"/>
      <c r="AFZ19" s="122"/>
      <c r="AGA19" s="122"/>
      <c r="AGB19" s="122"/>
      <c r="AGC19" s="122"/>
      <c r="AGD19" s="122"/>
      <c r="AGE19" s="122"/>
      <c r="AGF19" s="122"/>
      <c r="AGG19" s="122"/>
      <c r="AGH19" s="122"/>
      <c r="AGI19" s="122"/>
      <c r="AGJ19" s="122"/>
      <c r="AGK19" s="122"/>
      <c r="AGL19" s="122"/>
      <c r="AGM19" s="122"/>
      <c r="AGN19" s="122"/>
      <c r="AGO19" s="122"/>
      <c r="AGP19" s="122"/>
      <c r="AGQ19" s="122"/>
      <c r="AGR19" s="122"/>
      <c r="AGS19" s="122"/>
      <c r="AGT19" s="122"/>
      <c r="AGU19" s="122"/>
      <c r="AGV19" s="122"/>
      <c r="AGW19" s="122"/>
      <c r="AGX19" s="122"/>
      <c r="AGY19" s="122"/>
      <c r="AGZ19" s="122"/>
      <c r="AHA19" s="122"/>
      <c r="AHB19" s="122"/>
      <c r="AHC19" s="122"/>
      <c r="AHD19" s="122"/>
      <c r="AHE19" s="122"/>
      <c r="AHF19" s="122"/>
      <c r="AHG19" s="122"/>
      <c r="AHH19" s="122"/>
      <c r="AHI19" s="122"/>
      <c r="AHJ19" s="122"/>
      <c r="AHK19" s="122"/>
      <c r="AHL19" s="122"/>
      <c r="AHM19" s="122"/>
      <c r="AHN19" s="122"/>
      <c r="AHO19" s="122"/>
      <c r="AHP19" s="122"/>
      <c r="AHQ19" s="122"/>
      <c r="AHR19" s="122"/>
      <c r="AHS19" s="122"/>
      <c r="AHT19" s="122"/>
      <c r="AHU19" s="122"/>
      <c r="AHV19" s="122"/>
      <c r="AHW19" s="122"/>
      <c r="AHX19" s="122"/>
      <c r="AHY19" s="122"/>
      <c r="AHZ19" s="122"/>
      <c r="AIA19" s="122"/>
      <c r="AIB19" s="122"/>
      <c r="AIC19" s="122"/>
      <c r="AID19" s="122"/>
      <c r="AIE19" s="122"/>
      <c r="AIF19" s="122"/>
      <c r="AIG19" s="122"/>
      <c r="AIH19" s="122"/>
      <c r="AII19" s="122"/>
      <c r="AIJ19" s="122"/>
      <c r="AIK19" s="122"/>
      <c r="AIL19" s="122"/>
      <c r="AIM19" s="122"/>
      <c r="AIN19" s="122"/>
      <c r="AIO19" s="122"/>
      <c r="AIP19" s="122"/>
      <c r="AIQ19" s="122"/>
      <c r="AIR19" s="122"/>
      <c r="AIS19" s="122"/>
      <c r="AIT19" s="122"/>
      <c r="AIU19" s="122"/>
      <c r="AIV19" s="122"/>
      <c r="AIW19" s="122"/>
      <c r="AIX19" s="122"/>
      <c r="AIY19" s="122"/>
      <c r="AIZ19" s="122"/>
      <c r="AJA19" s="122"/>
      <c r="AJB19" s="122"/>
      <c r="AJC19" s="122"/>
      <c r="AJD19" s="122"/>
      <c r="AJE19" s="122"/>
      <c r="AJF19" s="122"/>
      <c r="AJG19" s="122"/>
      <c r="AJH19" s="122"/>
      <c r="AJI19" s="122"/>
      <c r="AJJ19" s="122"/>
      <c r="AJK19" s="122"/>
      <c r="AJL19" s="122"/>
      <c r="AJM19" s="122"/>
      <c r="AJN19" s="122"/>
      <c r="AJO19" s="122"/>
      <c r="AJP19" s="122"/>
      <c r="AJQ19" s="122"/>
      <c r="AJR19" s="122"/>
      <c r="AJS19" s="122"/>
      <c r="AJT19" s="122"/>
      <c r="AJU19" s="122"/>
      <c r="AJV19" s="122"/>
      <c r="AJW19" s="122"/>
      <c r="AJX19" s="122"/>
      <c r="AJY19" s="122"/>
      <c r="AJZ19" s="122"/>
      <c r="AKA19" s="122"/>
      <c r="AKB19" s="122"/>
      <c r="AKC19" s="122"/>
      <c r="AKD19" s="122"/>
      <c r="AKE19" s="122"/>
      <c r="AKF19" s="122"/>
      <c r="AKG19" s="122"/>
      <c r="AKH19" s="122"/>
      <c r="AKI19" s="122"/>
      <c r="AKJ19" s="122"/>
      <c r="AKK19" s="122"/>
      <c r="AKL19" s="122"/>
      <c r="AKM19" s="122"/>
      <c r="AKN19" s="122"/>
      <c r="AKO19" s="122"/>
      <c r="AKP19" s="122"/>
      <c r="AKQ19" s="122"/>
      <c r="AKR19" s="122"/>
      <c r="AKS19" s="122"/>
      <c r="AKT19" s="122"/>
      <c r="AKU19" s="122"/>
      <c r="AKV19" s="122"/>
      <c r="AKW19" s="122"/>
      <c r="AKX19" s="122"/>
      <c r="AKY19" s="122"/>
      <c r="AKZ19" s="122"/>
      <c r="ALA19" s="122"/>
      <c r="ALB19" s="122"/>
      <c r="ALC19" s="122"/>
      <c r="ALD19" s="122"/>
      <c r="ALE19" s="122"/>
      <c r="ALF19" s="122"/>
      <c r="ALG19" s="122"/>
      <c r="ALH19" s="122"/>
      <c r="ALI19" s="122"/>
      <c r="ALJ19" s="122"/>
      <c r="ALK19" s="122"/>
      <c r="ALL19" s="122"/>
      <c r="ALM19" s="122"/>
      <c r="ALN19" s="122"/>
      <c r="ALO19" s="122"/>
      <c r="ALP19" s="122"/>
      <c r="ALQ19" s="122"/>
      <c r="ALR19" s="122"/>
      <c r="ALS19" s="122"/>
      <c r="ALT19" s="122"/>
      <c r="ALU19" s="122"/>
      <c r="ALV19" s="122"/>
      <c r="ALW19" s="122"/>
      <c r="ALX19" s="122"/>
      <c r="ALY19" s="122"/>
      <c r="ALZ19" s="122"/>
      <c r="AMA19" s="122"/>
      <c r="AMB19" s="122"/>
      <c r="AMC19" s="122"/>
      <c r="AMD19" s="122"/>
      <c r="AME19" s="122"/>
      <c r="AMF19" s="122"/>
      <c r="AMG19" s="122"/>
      <c r="AMH19" s="122"/>
      <c r="AMI19" s="122"/>
      <c r="AMJ19" s="122"/>
    </row>
    <row r="20" spans="1:1024" s="31" customFormat="1" ht="14">
      <c r="A20" s="5"/>
      <c r="B20" s="12"/>
      <c r="C20" s="123"/>
      <c r="D20" s="8"/>
      <c r="E20" s="9"/>
      <c r="F20" s="10"/>
      <c r="G20" s="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c r="IR20" s="122"/>
      <c r="IS20" s="122"/>
      <c r="IT20" s="122"/>
      <c r="IU20" s="122"/>
      <c r="IV20" s="122"/>
      <c r="IW20" s="122"/>
      <c r="IX20" s="122"/>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2"/>
      <c r="KV20" s="122"/>
      <c r="KW20" s="122"/>
      <c r="KX20" s="122"/>
      <c r="KY20" s="122"/>
      <c r="KZ20" s="122"/>
      <c r="LA20" s="122"/>
      <c r="LB20" s="122"/>
      <c r="LC20" s="122"/>
      <c r="LD20" s="122"/>
      <c r="LE20" s="122"/>
      <c r="LF20" s="122"/>
      <c r="LG20" s="122"/>
      <c r="LH20" s="122"/>
      <c r="LI20" s="122"/>
      <c r="LJ20" s="122"/>
      <c r="LK20" s="122"/>
      <c r="LL20" s="122"/>
      <c r="LM20" s="122"/>
      <c r="LN20" s="122"/>
      <c r="LO20" s="122"/>
      <c r="LP20" s="122"/>
      <c r="LQ20" s="122"/>
      <c r="LR20" s="122"/>
      <c r="LS20" s="122"/>
      <c r="LT20" s="122"/>
      <c r="LU20" s="122"/>
      <c r="LV20" s="122"/>
      <c r="LW20" s="122"/>
      <c r="LX20" s="122"/>
      <c r="LY20" s="122"/>
      <c r="LZ20" s="122"/>
      <c r="MA20" s="122"/>
      <c r="MB20" s="122"/>
      <c r="MC20" s="122"/>
      <c r="MD20" s="122"/>
      <c r="ME20" s="122"/>
      <c r="MF20" s="122"/>
      <c r="MG20" s="122"/>
      <c r="MH20" s="122"/>
      <c r="MI20" s="122"/>
      <c r="MJ20" s="122"/>
      <c r="MK20" s="122"/>
      <c r="ML20" s="122"/>
      <c r="MM20" s="122"/>
      <c r="MN20" s="122"/>
      <c r="MO20" s="122"/>
      <c r="MP20" s="122"/>
      <c r="MQ20" s="122"/>
      <c r="MR20" s="122"/>
      <c r="MS20" s="122"/>
      <c r="MT20" s="122"/>
      <c r="MU20" s="122"/>
      <c r="MV20" s="122"/>
      <c r="MW20" s="122"/>
      <c r="MX20" s="122"/>
      <c r="MY20" s="122"/>
      <c r="MZ20" s="122"/>
      <c r="NA20" s="122"/>
      <c r="NB20" s="122"/>
      <c r="NC20" s="122"/>
      <c r="ND20" s="122"/>
      <c r="NE20" s="122"/>
      <c r="NF20" s="122"/>
      <c r="NG20" s="122"/>
      <c r="NH20" s="122"/>
      <c r="NI20" s="122"/>
      <c r="NJ20" s="122"/>
      <c r="NK20" s="122"/>
      <c r="NL20" s="122"/>
      <c r="NM20" s="122"/>
      <c r="NN20" s="122"/>
      <c r="NO20" s="122"/>
      <c r="NP20" s="122"/>
      <c r="NQ20" s="122"/>
      <c r="NR20" s="122"/>
      <c r="NS20" s="122"/>
      <c r="NT20" s="122"/>
      <c r="NU20" s="122"/>
      <c r="NV20" s="122"/>
      <c r="NW20" s="122"/>
      <c r="NX20" s="122"/>
      <c r="NY20" s="122"/>
      <c r="NZ20" s="122"/>
      <c r="OA20" s="122"/>
      <c r="OB20" s="122"/>
      <c r="OC20" s="122"/>
      <c r="OD20" s="122"/>
      <c r="OE20" s="122"/>
      <c r="OF20" s="122"/>
      <c r="OG20" s="122"/>
      <c r="OH20" s="122"/>
      <c r="OI20" s="122"/>
      <c r="OJ20" s="122"/>
      <c r="OK20" s="122"/>
      <c r="OL20" s="122"/>
      <c r="OM20" s="122"/>
      <c r="ON20" s="122"/>
      <c r="OO20" s="122"/>
      <c r="OP20" s="122"/>
      <c r="OQ20" s="122"/>
      <c r="OR20" s="122"/>
      <c r="OS20" s="122"/>
      <c r="OT20" s="122"/>
      <c r="OU20" s="122"/>
      <c r="OV20" s="122"/>
      <c r="OW20" s="122"/>
      <c r="OX20" s="122"/>
      <c r="OY20" s="122"/>
      <c r="OZ20" s="122"/>
      <c r="PA20" s="122"/>
      <c r="PB20" s="122"/>
      <c r="PC20" s="122"/>
      <c r="PD20" s="122"/>
      <c r="PE20" s="122"/>
      <c r="PF20" s="122"/>
      <c r="PG20" s="122"/>
      <c r="PH20" s="122"/>
      <c r="PI20" s="122"/>
      <c r="PJ20" s="122"/>
      <c r="PK20" s="122"/>
      <c r="PL20" s="122"/>
      <c r="PM20" s="122"/>
      <c r="PN20" s="122"/>
      <c r="PO20" s="122"/>
      <c r="PP20" s="122"/>
      <c r="PQ20" s="122"/>
      <c r="PR20" s="122"/>
      <c r="PS20" s="122"/>
      <c r="PT20" s="122"/>
      <c r="PU20" s="122"/>
      <c r="PV20" s="122"/>
      <c r="PW20" s="122"/>
      <c r="PX20" s="122"/>
      <c r="PY20" s="122"/>
      <c r="PZ20" s="122"/>
      <c r="QA20" s="122"/>
      <c r="QB20" s="122"/>
      <c r="QC20" s="122"/>
      <c r="QD20" s="122"/>
      <c r="QE20" s="122"/>
      <c r="QF20" s="122"/>
      <c r="QG20" s="122"/>
      <c r="QH20" s="122"/>
      <c r="QI20" s="122"/>
      <c r="QJ20" s="122"/>
      <c r="QK20" s="122"/>
      <c r="QL20" s="122"/>
      <c r="QM20" s="122"/>
      <c r="QN20" s="122"/>
      <c r="QO20" s="122"/>
      <c r="QP20" s="122"/>
      <c r="QQ20" s="122"/>
      <c r="QR20" s="122"/>
      <c r="QS20" s="122"/>
      <c r="QT20" s="122"/>
      <c r="QU20" s="122"/>
      <c r="QV20" s="122"/>
      <c r="QW20" s="122"/>
      <c r="QX20" s="122"/>
      <c r="QY20" s="122"/>
      <c r="QZ20" s="122"/>
      <c r="RA20" s="122"/>
      <c r="RB20" s="122"/>
      <c r="RC20" s="122"/>
      <c r="RD20" s="122"/>
      <c r="RE20" s="122"/>
      <c r="RF20" s="122"/>
      <c r="RG20" s="122"/>
      <c r="RH20" s="122"/>
      <c r="RI20" s="122"/>
      <c r="RJ20" s="122"/>
      <c r="RK20" s="122"/>
      <c r="RL20" s="122"/>
      <c r="RM20" s="122"/>
      <c r="RN20" s="122"/>
      <c r="RO20" s="122"/>
      <c r="RP20" s="122"/>
      <c r="RQ20" s="122"/>
      <c r="RR20" s="122"/>
      <c r="RS20" s="122"/>
      <c r="RT20" s="122"/>
      <c r="RU20" s="122"/>
      <c r="RV20" s="122"/>
      <c r="RW20" s="122"/>
      <c r="RX20" s="122"/>
      <c r="RY20" s="122"/>
      <c r="RZ20" s="122"/>
      <c r="SA20" s="122"/>
      <c r="SB20" s="122"/>
      <c r="SC20" s="122"/>
      <c r="SD20" s="122"/>
      <c r="SE20" s="122"/>
      <c r="SF20" s="122"/>
      <c r="SG20" s="122"/>
      <c r="SH20" s="122"/>
      <c r="SI20" s="122"/>
      <c r="SJ20" s="122"/>
      <c r="SK20" s="122"/>
      <c r="SL20" s="122"/>
      <c r="SM20" s="122"/>
      <c r="SN20" s="122"/>
      <c r="SO20" s="122"/>
      <c r="SP20" s="122"/>
      <c r="SQ20" s="122"/>
      <c r="SR20" s="122"/>
      <c r="SS20" s="122"/>
      <c r="ST20" s="122"/>
      <c r="SU20" s="122"/>
      <c r="SV20" s="122"/>
      <c r="SW20" s="122"/>
      <c r="SX20" s="122"/>
      <c r="SY20" s="122"/>
      <c r="SZ20" s="122"/>
      <c r="TA20" s="122"/>
      <c r="TB20" s="122"/>
      <c r="TC20" s="122"/>
      <c r="TD20" s="122"/>
      <c r="TE20" s="122"/>
      <c r="TF20" s="122"/>
      <c r="TG20" s="122"/>
      <c r="TH20" s="122"/>
      <c r="TI20" s="122"/>
      <c r="TJ20" s="122"/>
      <c r="TK20" s="122"/>
      <c r="TL20" s="122"/>
      <c r="TM20" s="122"/>
      <c r="TN20" s="122"/>
      <c r="TO20" s="122"/>
      <c r="TP20" s="122"/>
      <c r="TQ20" s="122"/>
      <c r="TR20" s="122"/>
      <c r="TS20" s="122"/>
      <c r="TT20" s="122"/>
      <c r="TU20" s="122"/>
      <c r="TV20" s="122"/>
      <c r="TW20" s="122"/>
      <c r="TX20" s="122"/>
      <c r="TY20" s="122"/>
      <c r="TZ20" s="122"/>
      <c r="UA20" s="122"/>
      <c r="UB20" s="122"/>
      <c r="UC20" s="122"/>
      <c r="UD20" s="122"/>
      <c r="UE20" s="122"/>
      <c r="UF20" s="122"/>
      <c r="UG20" s="122"/>
      <c r="UH20" s="122"/>
      <c r="UI20" s="122"/>
      <c r="UJ20" s="122"/>
      <c r="UK20" s="122"/>
      <c r="UL20" s="122"/>
      <c r="UM20" s="122"/>
      <c r="UN20" s="122"/>
      <c r="UO20" s="122"/>
      <c r="UP20" s="122"/>
      <c r="UQ20" s="122"/>
      <c r="UR20" s="122"/>
      <c r="US20" s="122"/>
      <c r="UT20" s="122"/>
      <c r="UU20" s="122"/>
      <c r="UV20" s="122"/>
      <c r="UW20" s="122"/>
      <c r="UX20" s="122"/>
      <c r="UY20" s="122"/>
      <c r="UZ20" s="122"/>
      <c r="VA20" s="122"/>
      <c r="VB20" s="122"/>
      <c r="VC20" s="122"/>
      <c r="VD20" s="122"/>
      <c r="VE20" s="122"/>
      <c r="VF20" s="122"/>
      <c r="VG20" s="122"/>
      <c r="VH20" s="122"/>
      <c r="VI20" s="122"/>
      <c r="VJ20" s="122"/>
      <c r="VK20" s="122"/>
      <c r="VL20" s="122"/>
      <c r="VM20" s="122"/>
      <c r="VN20" s="122"/>
      <c r="VO20" s="122"/>
      <c r="VP20" s="122"/>
      <c r="VQ20" s="122"/>
      <c r="VR20" s="122"/>
      <c r="VS20" s="122"/>
      <c r="VT20" s="122"/>
      <c r="VU20" s="122"/>
      <c r="VV20" s="122"/>
      <c r="VW20" s="122"/>
      <c r="VX20" s="122"/>
      <c r="VY20" s="122"/>
      <c r="VZ20" s="122"/>
      <c r="WA20" s="122"/>
      <c r="WB20" s="122"/>
      <c r="WC20" s="122"/>
      <c r="WD20" s="122"/>
      <c r="WE20" s="122"/>
      <c r="WF20" s="122"/>
      <c r="WG20" s="122"/>
      <c r="WH20" s="122"/>
      <c r="WI20" s="122"/>
      <c r="WJ20" s="122"/>
      <c r="WK20" s="122"/>
      <c r="WL20" s="122"/>
      <c r="WM20" s="122"/>
      <c r="WN20" s="122"/>
      <c r="WO20" s="122"/>
      <c r="WP20" s="122"/>
      <c r="WQ20" s="122"/>
      <c r="WR20" s="122"/>
      <c r="WS20" s="122"/>
      <c r="WT20" s="122"/>
      <c r="WU20" s="122"/>
      <c r="WV20" s="122"/>
      <c r="WW20" s="122"/>
      <c r="WX20" s="122"/>
      <c r="WY20" s="122"/>
      <c r="WZ20" s="122"/>
      <c r="XA20" s="122"/>
      <c r="XB20" s="122"/>
      <c r="XC20" s="122"/>
      <c r="XD20" s="122"/>
      <c r="XE20" s="122"/>
      <c r="XF20" s="122"/>
      <c r="XG20" s="122"/>
      <c r="XH20" s="122"/>
      <c r="XI20" s="122"/>
      <c r="XJ20" s="122"/>
      <c r="XK20" s="122"/>
      <c r="XL20" s="122"/>
      <c r="XM20" s="122"/>
      <c r="XN20" s="122"/>
      <c r="XO20" s="122"/>
      <c r="XP20" s="122"/>
      <c r="XQ20" s="122"/>
      <c r="XR20" s="122"/>
      <c r="XS20" s="122"/>
      <c r="XT20" s="122"/>
      <c r="XU20" s="122"/>
      <c r="XV20" s="122"/>
      <c r="XW20" s="122"/>
      <c r="XX20" s="122"/>
      <c r="XY20" s="122"/>
      <c r="XZ20" s="122"/>
      <c r="YA20" s="122"/>
      <c r="YB20" s="122"/>
      <c r="YC20" s="122"/>
      <c r="YD20" s="122"/>
      <c r="YE20" s="122"/>
      <c r="YF20" s="122"/>
      <c r="YG20" s="122"/>
      <c r="YH20" s="122"/>
      <c r="YI20" s="122"/>
      <c r="YJ20" s="122"/>
      <c r="YK20" s="122"/>
      <c r="YL20" s="122"/>
      <c r="YM20" s="122"/>
      <c r="YN20" s="122"/>
      <c r="YO20" s="122"/>
      <c r="YP20" s="122"/>
      <c r="YQ20" s="122"/>
      <c r="YR20" s="122"/>
      <c r="YS20" s="122"/>
      <c r="YT20" s="122"/>
      <c r="YU20" s="122"/>
      <c r="YV20" s="122"/>
      <c r="YW20" s="122"/>
      <c r="YX20" s="122"/>
      <c r="YY20" s="122"/>
      <c r="YZ20" s="122"/>
      <c r="ZA20" s="122"/>
      <c r="ZB20" s="122"/>
      <c r="ZC20" s="122"/>
      <c r="ZD20" s="122"/>
      <c r="ZE20" s="122"/>
      <c r="ZF20" s="122"/>
      <c r="ZG20" s="122"/>
      <c r="ZH20" s="122"/>
      <c r="ZI20" s="122"/>
      <c r="ZJ20" s="122"/>
      <c r="ZK20" s="122"/>
      <c r="ZL20" s="122"/>
      <c r="ZM20" s="122"/>
      <c r="ZN20" s="122"/>
      <c r="ZO20" s="122"/>
      <c r="ZP20" s="122"/>
      <c r="ZQ20" s="122"/>
      <c r="ZR20" s="122"/>
      <c r="ZS20" s="122"/>
      <c r="ZT20" s="122"/>
      <c r="ZU20" s="122"/>
      <c r="ZV20" s="122"/>
      <c r="ZW20" s="122"/>
      <c r="ZX20" s="122"/>
      <c r="ZY20" s="122"/>
      <c r="ZZ20" s="122"/>
      <c r="AAA20" s="122"/>
      <c r="AAB20" s="122"/>
      <c r="AAC20" s="122"/>
      <c r="AAD20" s="122"/>
      <c r="AAE20" s="122"/>
      <c r="AAF20" s="122"/>
      <c r="AAG20" s="122"/>
      <c r="AAH20" s="122"/>
      <c r="AAI20" s="122"/>
      <c r="AAJ20" s="122"/>
      <c r="AAK20" s="122"/>
      <c r="AAL20" s="122"/>
      <c r="AAM20" s="122"/>
      <c r="AAN20" s="122"/>
      <c r="AAO20" s="122"/>
      <c r="AAP20" s="122"/>
      <c r="AAQ20" s="122"/>
      <c r="AAR20" s="122"/>
      <c r="AAS20" s="122"/>
      <c r="AAT20" s="122"/>
      <c r="AAU20" s="122"/>
      <c r="AAV20" s="122"/>
      <c r="AAW20" s="122"/>
      <c r="AAX20" s="122"/>
      <c r="AAY20" s="122"/>
      <c r="AAZ20" s="122"/>
      <c r="ABA20" s="122"/>
      <c r="ABB20" s="122"/>
      <c r="ABC20" s="122"/>
      <c r="ABD20" s="122"/>
      <c r="ABE20" s="122"/>
      <c r="ABF20" s="122"/>
      <c r="ABG20" s="122"/>
      <c r="ABH20" s="122"/>
      <c r="ABI20" s="122"/>
      <c r="ABJ20" s="122"/>
      <c r="ABK20" s="122"/>
      <c r="ABL20" s="122"/>
      <c r="ABM20" s="122"/>
      <c r="ABN20" s="122"/>
      <c r="ABO20" s="122"/>
      <c r="ABP20" s="122"/>
      <c r="ABQ20" s="122"/>
      <c r="ABR20" s="122"/>
      <c r="ABS20" s="122"/>
      <c r="ABT20" s="122"/>
      <c r="ABU20" s="122"/>
      <c r="ABV20" s="122"/>
      <c r="ABW20" s="122"/>
      <c r="ABX20" s="122"/>
      <c r="ABY20" s="122"/>
      <c r="ABZ20" s="122"/>
      <c r="ACA20" s="122"/>
      <c r="ACB20" s="122"/>
      <c r="ACC20" s="122"/>
      <c r="ACD20" s="122"/>
      <c r="ACE20" s="122"/>
      <c r="ACF20" s="122"/>
      <c r="ACG20" s="122"/>
      <c r="ACH20" s="122"/>
      <c r="ACI20" s="122"/>
      <c r="ACJ20" s="122"/>
      <c r="ACK20" s="122"/>
      <c r="ACL20" s="122"/>
      <c r="ACM20" s="122"/>
      <c r="ACN20" s="122"/>
      <c r="ACO20" s="122"/>
      <c r="ACP20" s="122"/>
      <c r="ACQ20" s="122"/>
      <c r="ACR20" s="122"/>
      <c r="ACS20" s="122"/>
      <c r="ACT20" s="122"/>
      <c r="ACU20" s="122"/>
      <c r="ACV20" s="122"/>
      <c r="ACW20" s="122"/>
      <c r="ACX20" s="122"/>
      <c r="ACY20" s="122"/>
      <c r="ACZ20" s="122"/>
      <c r="ADA20" s="122"/>
      <c r="ADB20" s="122"/>
      <c r="ADC20" s="122"/>
      <c r="ADD20" s="122"/>
      <c r="ADE20" s="122"/>
      <c r="ADF20" s="122"/>
      <c r="ADG20" s="122"/>
      <c r="ADH20" s="122"/>
      <c r="ADI20" s="122"/>
      <c r="ADJ20" s="122"/>
      <c r="ADK20" s="122"/>
      <c r="ADL20" s="122"/>
      <c r="ADM20" s="122"/>
      <c r="ADN20" s="122"/>
      <c r="ADO20" s="122"/>
      <c r="ADP20" s="122"/>
      <c r="ADQ20" s="122"/>
      <c r="ADR20" s="122"/>
      <c r="ADS20" s="122"/>
      <c r="ADT20" s="122"/>
      <c r="ADU20" s="122"/>
      <c r="ADV20" s="122"/>
      <c r="ADW20" s="122"/>
      <c r="ADX20" s="122"/>
      <c r="ADY20" s="122"/>
      <c r="ADZ20" s="122"/>
      <c r="AEA20" s="122"/>
      <c r="AEB20" s="122"/>
      <c r="AEC20" s="122"/>
      <c r="AED20" s="122"/>
      <c r="AEE20" s="122"/>
      <c r="AEF20" s="122"/>
      <c r="AEG20" s="122"/>
      <c r="AEH20" s="122"/>
      <c r="AEI20" s="122"/>
      <c r="AEJ20" s="122"/>
      <c r="AEK20" s="122"/>
      <c r="AEL20" s="122"/>
      <c r="AEM20" s="122"/>
      <c r="AEN20" s="122"/>
      <c r="AEO20" s="122"/>
      <c r="AEP20" s="122"/>
      <c r="AEQ20" s="122"/>
      <c r="AER20" s="122"/>
      <c r="AES20" s="122"/>
      <c r="AET20" s="122"/>
      <c r="AEU20" s="122"/>
      <c r="AEV20" s="122"/>
      <c r="AEW20" s="122"/>
      <c r="AEX20" s="122"/>
      <c r="AEY20" s="122"/>
      <c r="AEZ20" s="122"/>
      <c r="AFA20" s="122"/>
      <c r="AFB20" s="122"/>
      <c r="AFC20" s="122"/>
      <c r="AFD20" s="122"/>
      <c r="AFE20" s="122"/>
      <c r="AFF20" s="122"/>
      <c r="AFG20" s="122"/>
      <c r="AFH20" s="122"/>
      <c r="AFI20" s="122"/>
      <c r="AFJ20" s="122"/>
      <c r="AFK20" s="122"/>
      <c r="AFL20" s="122"/>
      <c r="AFM20" s="122"/>
      <c r="AFN20" s="122"/>
      <c r="AFO20" s="122"/>
      <c r="AFP20" s="122"/>
      <c r="AFQ20" s="122"/>
      <c r="AFR20" s="122"/>
      <c r="AFS20" s="122"/>
      <c r="AFT20" s="122"/>
      <c r="AFU20" s="122"/>
      <c r="AFV20" s="122"/>
      <c r="AFW20" s="122"/>
      <c r="AFX20" s="122"/>
      <c r="AFY20" s="122"/>
      <c r="AFZ20" s="122"/>
      <c r="AGA20" s="122"/>
      <c r="AGB20" s="122"/>
      <c r="AGC20" s="122"/>
      <c r="AGD20" s="122"/>
      <c r="AGE20" s="122"/>
      <c r="AGF20" s="122"/>
      <c r="AGG20" s="122"/>
      <c r="AGH20" s="122"/>
      <c r="AGI20" s="122"/>
      <c r="AGJ20" s="122"/>
      <c r="AGK20" s="122"/>
      <c r="AGL20" s="122"/>
      <c r="AGM20" s="122"/>
      <c r="AGN20" s="122"/>
      <c r="AGO20" s="122"/>
      <c r="AGP20" s="122"/>
      <c r="AGQ20" s="122"/>
      <c r="AGR20" s="122"/>
      <c r="AGS20" s="122"/>
      <c r="AGT20" s="122"/>
      <c r="AGU20" s="122"/>
      <c r="AGV20" s="122"/>
      <c r="AGW20" s="122"/>
      <c r="AGX20" s="122"/>
      <c r="AGY20" s="122"/>
      <c r="AGZ20" s="122"/>
      <c r="AHA20" s="122"/>
      <c r="AHB20" s="122"/>
      <c r="AHC20" s="122"/>
      <c r="AHD20" s="122"/>
      <c r="AHE20" s="122"/>
      <c r="AHF20" s="122"/>
      <c r="AHG20" s="122"/>
      <c r="AHH20" s="122"/>
      <c r="AHI20" s="122"/>
      <c r="AHJ20" s="122"/>
      <c r="AHK20" s="122"/>
      <c r="AHL20" s="122"/>
      <c r="AHM20" s="122"/>
      <c r="AHN20" s="122"/>
      <c r="AHO20" s="122"/>
      <c r="AHP20" s="122"/>
      <c r="AHQ20" s="122"/>
      <c r="AHR20" s="122"/>
      <c r="AHS20" s="122"/>
      <c r="AHT20" s="122"/>
      <c r="AHU20" s="122"/>
      <c r="AHV20" s="122"/>
      <c r="AHW20" s="122"/>
      <c r="AHX20" s="122"/>
      <c r="AHY20" s="122"/>
      <c r="AHZ20" s="122"/>
      <c r="AIA20" s="122"/>
      <c r="AIB20" s="122"/>
      <c r="AIC20" s="122"/>
      <c r="AID20" s="122"/>
      <c r="AIE20" s="122"/>
      <c r="AIF20" s="122"/>
      <c r="AIG20" s="122"/>
      <c r="AIH20" s="122"/>
      <c r="AII20" s="122"/>
      <c r="AIJ20" s="122"/>
      <c r="AIK20" s="122"/>
      <c r="AIL20" s="122"/>
      <c r="AIM20" s="122"/>
      <c r="AIN20" s="122"/>
      <c r="AIO20" s="122"/>
      <c r="AIP20" s="122"/>
      <c r="AIQ20" s="122"/>
      <c r="AIR20" s="122"/>
      <c r="AIS20" s="122"/>
      <c r="AIT20" s="122"/>
      <c r="AIU20" s="122"/>
      <c r="AIV20" s="122"/>
      <c r="AIW20" s="122"/>
      <c r="AIX20" s="122"/>
      <c r="AIY20" s="122"/>
      <c r="AIZ20" s="122"/>
      <c r="AJA20" s="122"/>
      <c r="AJB20" s="122"/>
      <c r="AJC20" s="122"/>
      <c r="AJD20" s="122"/>
      <c r="AJE20" s="122"/>
      <c r="AJF20" s="122"/>
      <c r="AJG20" s="122"/>
      <c r="AJH20" s="122"/>
      <c r="AJI20" s="122"/>
      <c r="AJJ20" s="122"/>
      <c r="AJK20" s="122"/>
      <c r="AJL20" s="122"/>
      <c r="AJM20" s="122"/>
      <c r="AJN20" s="122"/>
      <c r="AJO20" s="122"/>
      <c r="AJP20" s="122"/>
      <c r="AJQ20" s="122"/>
      <c r="AJR20" s="122"/>
      <c r="AJS20" s="122"/>
      <c r="AJT20" s="122"/>
      <c r="AJU20" s="122"/>
      <c r="AJV20" s="122"/>
      <c r="AJW20" s="122"/>
      <c r="AJX20" s="122"/>
      <c r="AJY20" s="122"/>
      <c r="AJZ20" s="122"/>
      <c r="AKA20" s="122"/>
      <c r="AKB20" s="122"/>
      <c r="AKC20" s="122"/>
      <c r="AKD20" s="122"/>
      <c r="AKE20" s="122"/>
      <c r="AKF20" s="122"/>
      <c r="AKG20" s="122"/>
      <c r="AKH20" s="122"/>
      <c r="AKI20" s="122"/>
      <c r="AKJ20" s="122"/>
      <c r="AKK20" s="122"/>
      <c r="AKL20" s="122"/>
      <c r="AKM20" s="122"/>
      <c r="AKN20" s="122"/>
      <c r="AKO20" s="122"/>
      <c r="AKP20" s="122"/>
      <c r="AKQ20" s="122"/>
      <c r="AKR20" s="122"/>
      <c r="AKS20" s="122"/>
      <c r="AKT20" s="122"/>
      <c r="AKU20" s="122"/>
      <c r="AKV20" s="122"/>
      <c r="AKW20" s="122"/>
      <c r="AKX20" s="122"/>
      <c r="AKY20" s="122"/>
      <c r="AKZ20" s="122"/>
      <c r="ALA20" s="122"/>
      <c r="ALB20" s="122"/>
      <c r="ALC20" s="122"/>
      <c r="ALD20" s="122"/>
      <c r="ALE20" s="122"/>
      <c r="ALF20" s="122"/>
      <c r="ALG20" s="122"/>
      <c r="ALH20" s="122"/>
      <c r="ALI20" s="122"/>
      <c r="ALJ20" s="122"/>
      <c r="ALK20" s="122"/>
      <c r="ALL20" s="122"/>
      <c r="ALM20" s="122"/>
      <c r="ALN20" s="122"/>
      <c r="ALO20" s="122"/>
      <c r="ALP20" s="122"/>
      <c r="ALQ20" s="122"/>
      <c r="ALR20" s="122"/>
      <c r="ALS20" s="122"/>
      <c r="ALT20" s="122"/>
      <c r="ALU20" s="122"/>
      <c r="ALV20" s="122"/>
      <c r="ALW20" s="122"/>
      <c r="ALX20" s="122"/>
      <c r="ALY20" s="122"/>
      <c r="ALZ20" s="122"/>
      <c r="AMA20" s="122"/>
      <c r="AMB20" s="122"/>
      <c r="AMC20" s="122"/>
      <c r="AMD20" s="122"/>
      <c r="AME20" s="122"/>
      <c r="AMF20" s="122"/>
      <c r="AMG20" s="122"/>
      <c r="AMH20" s="122"/>
      <c r="AMI20" s="122"/>
      <c r="AMJ20" s="122"/>
    </row>
    <row r="21" spans="1:1024" s="31" customFormat="1" ht="48">
      <c r="A21" s="5" t="s">
        <v>10</v>
      </c>
      <c r="B21" s="12" t="s">
        <v>189</v>
      </c>
      <c r="C21" s="123"/>
      <c r="D21" s="8"/>
      <c r="E21" s="9"/>
      <c r="F21" s="10"/>
      <c r="G21" s="9"/>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c r="IW21" s="122"/>
      <c r="IX21" s="122"/>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2"/>
      <c r="NJ21" s="122"/>
      <c r="NK21" s="122"/>
      <c r="NL21" s="122"/>
      <c r="NM21" s="122"/>
      <c r="NN21" s="122"/>
      <c r="NO21" s="122"/>
      <c r="NP21" s="122"/>
      <c r="NQ21" s="122"/>
      <c r="NR21" s="122"/>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2"/>
      <c r="SD21" s="122"/>
      <c r="SE21" s="122"/>
      <c r="SF21" s="122"/>
      <c r="SG21" s="122"/>
      <c r="SH21" s="122"/>
      <c r="SI21" s="122"/>
      <c r="SJ21" s="122"/>
      <c r="SK21" s="122"/>
      <c r="SL21" s="122"/>
      <c r="SM21" s="122"/>
      <c r="SN21" s="122"/>
      <c r="SO21" s="122"/>
      <c r="SP21" s="122"/>
      <c r="SQ21" s="122"/>
      <c r="SR21" s="122"/>
      <c r="SS21" s="122"/>
      <c r="ST21" s="122"/>
      <c r="SU21" s="122"/>
      <c r="SV21" s="122"/>
      <c r="SW21" s="122"/>
      <c r="SX21" s="122"/>
      <c r="SY21" s="122"/>
      <c r="SZ21" s="122"/>
      <c r="TA21" s="122"/>
      <c r="TB21" s="122"/>
      <c r="TC21" s="122"/>
      <c r="TD21" s="122"/>
      <c r="TE21" s="122"/>
      <c r="TF21" s="122"/>
      <c r="TG21" s="122"/>
      <c r="TH21" s="122"/>
      <c r="TI21" s="122"/>
      <c r="TJ21" s="122"/>
      <c r="TK21" s="122"/>
      <c r="TL21" s="122"/>
      <c r="TM21" s="122"/>
      <c r="TN21" s="122"/>
      <c r="TO21" s="122"/>
      <c r="TP21" s="122"/>
      <c r="TQ21" s="122"/>
      <c r="TR21" s="122"/>
      <c r="TS21" s="122"/>
      <c r="TT21" s="122"/>
      <c r="TU21" s="122"/>
      <c r="TV21" s="122"/>
      <c r="TW21" s="122"/>
      <c r="TX21" s="122"/>
      <c r="TY21" s="122"/>
      <c r="TZ21" s="122"/>
      <c r="UA21" s="122"/>
      <c r="UB21" s="122"/>
      <c r="UC21" s="122"/>
      <c r="UD21" s="122"/>
      <c r="UE21" s="122"/>
      <c r="UF21" s="122"/>
      <c r="UG21" s="122"/>
      <c r="UH21" s="122"/>
      <c r="UI21" s="122"/>
      <c r="UJ21" s="122"/>
      <c r="UK21" s="122"/>
      <c r="UL21" s="122"/>
      <c r="UM21" s="122"/>
      <c r="UN21" s="122"/>
      <c r="UO21" s="122"/>
      <c r="UP21" s="122"/>
      <c r="UQ21" s="122"/>
      <c r="UR21" s="122"/>
      <c r="US21" s="122"/>
      <c r="UT21" s="122"/>
      <c r="UU21" s="122"/>
      <c r="UV21" s="122"/>
      <c r="UW21" s="122"/>
      <c r="UX21" s="122"/>
      <c r="UY21" s="122"/>
      <c r="UZ21" s="122"/>
      <c r="VA21" s="122"/>
      <c r="VB21" s="122"/>
      <c r="VC21" s="122"/>
      <c r="VD21" s="122"/>
      <c r="VE21" s="122"/>
      <c r="VF21" s="122"/>
      <c r="VG21" s="122"/>
      <c r="VH21" s="122"/>
      <c r="VI21" s="122"/>
      <c r="VJ21" s="122"/>
      <c r="VK21" s="122"/>
      <c r="VL21" s="122"/>
      <c r="VM21" s="122"/>
      <c r="VN21" s="122"/>
      <c r="VO21" s="122"/>
      <c r="VP21" s="122"/>
      <c r="VQ21" s="122"/>
      <c r="VR21" s="122"/>
      <c r="VS21" s="122"/>
      <c r="VT21" s="122"/>
      <c r="VU21" s="122"/>
      <c r="VV21" s="122"/>
      <c r="VW21" s="122"/>
      <c r="VX21" s="122"/>
      <c r="VY21" s="122"/>
      <c r="VZ21" s="122"/>
      <c r="WA21" s="122"/>
      <c r="WB21" s="122"/>
      <c r="WC21" s="122"/>
      <c r="WD21" s="122"/>
      <c r="WE21" s="122"/>
      <c r="WF21" s="122"/>
      <c r="WG21" s="122"/>
      <c r="WH21" s="122"/>
      <c r="WI21" s="122"/>
      <c r="WJ21" s="122"/>
      <c r="WK21" s="122"/>
      <c r="WL21" s="122"/>
      <c r="WM21" s="122"/>
      <c r="WN21" s="122"/>
      <c r="WO21" s="122"/>
      <c r="WP21" s="122"/>
      <c r="WQ21" s="122"/>
      <c r="WR21" s="122"/>
      <c r="WS21" s="122"/>
      <c r="WT21" s="122"/>
      <c r="WU21" s="122"/>
      <c r="WV21" s="122"/>
      <c r="WW21" s="122"/>
      <c r="WX21" s="122"/>
      <c r="WY21" s="122"/>
      <c r="WZ21" s="122"/>
      <c r="XA21" s="122"/>
      <c r="XB21" s="122"/>
      <c r="XC21" s="122"/>
      <c r="XD21" s="122"/>
      <c r="XE21" s="122"/>
      <c r="XF21" s="122"/>
      <c r="XG21" s="122"/>
      <c r="XH21" s="122"/>
      <c r="XI21" s="122"/>
      <c r="XJ21" s="122"/>
      <c r="XK21" s="122"/>
      <c r="XL21" s="122"/>
      <c r="XM21" s="122"/>
      <c r="XN21" s="122"/>
      <c r="XO21" s="122"/>
      <c r="XP21" s="122"/>
      <c r="XQ21" s="122"/>
      <c r="XR21" s="122"/>
      <c r="XS21" s="122"/>
      <c r="XT21" s="122"/>
      <c r="XU21" s="122"/>
      <c r="XV21" s="122"/>
      <c r="XW21" s="122"/>
      <c r="XX21" s="122"/>
      <c r="XY21" s="122"/>
      <c r="XZ21" s="122"/>
      <c r="YA21" s="122"/>
      <c r="YB21" s="122"/>
      <c r="YC21" s="122"/>
      <c r="YD21" s="122"/>
      <c r="YE21" s="122"/>
      <c r="YF21" s="122"/>
      <c r="YG21" s="122"/>
      <c r="YH21" s="122"/>
      <c r="YI21" s="122"/>
      <c r="YJ21" s="122"/>
      <c r="YK21" s="122"/>
      <c r="YL21" s="122"/>
      <c r="YM21" s="122"/>
      <c r="YN21" s="122"/>
      <c r="YO21" s="122"/>
      <c r="YP21" s="122"/>
      <c r="YQ21" s="122"/>
      <c r="YR21" s="122"/>
      <c r="YS21" s="122"/>
      <c r="YT21" s="122"/>
      <c r="YU21" s="122"/>
      <c r="YV21" s="122"/>
      <c r="YW21" s="122"/>
      <c r="YX21" s="122"/>
      <c r="YY21" s="122"/>
      <c r="YZ21" s="122"/>
      <c r="ZA21" s="122"/>
      <c r="ZB21" s="122"/>
      <c r="ZC21" s="122"/>
      <c r="ZD21" s="122"/>
      <c r="ZE21" s="122"/>
      <c r="ZF21" s="122"/>
      <c r="ZG21" s="122"/>
      <c r="ZH21" s="122"/>
      <c r="ZI21" s="122"/>
      <c r="ZJ21" s="122"/>
      <c r="ZK21" s="122"/>
      <c r="ZL21" s="122"/>
      <c r="ZM21" s="122"/>
      <c r="ZN21" s="122"/>
      <c r="ZO21" s="122"/>
      <c r="ZP21" s="122"/>
      <c r="ZQ21" s="122"/>
      <c r="ZR21" s="122"/>
      <c r="ZS21" s="122"/>
      <c r="ZT21" s="122"/>
      <c r="ZU21" s="122"/>
      <c r="ZV21" s="122"/>
      <c r="ZW21" s="122"/>
      <c r="ZX21" s="122"/>
      <c r="ZY21" s="122"/>
      <c r="ZZ21" s="122"/>
      <c r="AAA21" s="122"/>
      <c r="AAB21" s="122"/>
      <c r="AAC21" s="122"/>
      <c r="AAD21" s="122"/>
      <c r="AAE21" s="122"/>
      <c r="AAF21" s="122"/>
      <c r="AAG21" s="122"/>
      <c r="AAH21" s="122"/>
      <c r="AAI21" s="122"/>
      <c r="AAJ21" s="122"/>
      <c r="AAK21" s="122"/>
      <c r="AAL21" s="122"/>
      <c r="AAM21" s="122"/>
      <c r="AAN21" s="122"/>
      <c r="AAO21" s="122"/>
      <c r="AAP21" s="122"/>
      <c r="AAQ21" s="122"/>
      <c r="AAR21" s="122"/>
      <c r="AAS21" s="122"/>
      <c r="AAT21" s="122"/>
      <c r="AAU21" s="122"/>
      <c r="AAV21" s="122"/>
      <c r="AAW21" s="122"/>
      <c r="AAX21" s="122"/>
      <c r="AAY21" s="122"/>
      <c r="AAZ21" s="122"/>
      <c r="ABA21" s="122"/>
      <c r="ABB21" s="122"/>
      <c r="ABC21" s="122"/>
      <c r="ABD21" s="122"/>
      <c r="ABE21" s="122"/>
      <c r="ABF21" s="122"/>
      <c r="ABG21" s="122"/>
      <c r="ABH21" s="122"/>
      <c r="ABI21" s="122"/>
      <c r="ABJ21" s="122"/>
      <c r="ABK21" s="122"/>
      <c r="ABL21" s="122"/>
      <c r="ABM21" s="122"/>
      <c r="ABN21" s="122"/>
      <c r="ABO21" s="122"/>
      <c r="ABP21" s="122"/>
      <c r="ABQ21" s="122"/>
      <c r="ABR21" s="122"/>
      <c r="ABS21" s="122"/>
      <c r="ABT21" s="122"/>
      <c r="ABU21" s="122"/>
      <c r="ABV21" s="122"/>
      <c r="ABW21" s="122"/>
      <c r="ABX21" s="122"/>
      <c r="ABY21" s="122"/>
      <c r="ABZ21" s="122"/>
      <c r="ACA21" s="122"/>
      <c r="ACB21" s="122"/>
      <c r="ACC21" s="122"/>
      <c r="ACD21" s="122"/>
      <c r="ACE21" s="122"/>
      <c r="ACF21" s="122"/>
      <c r="ACG21" s="122"/>
      <c r="ACH21" s="122"/>
      <c r="ACI21" s="122"/>
      <c r="ACJ21" s="122"/>
      <c r="ACK21" s="122"/>
      <c r="ACL21" s="122"/>
      <c r="ACM21" s="122"/>
      <c r="ACN21" s="122"/>
      <c r="ACO21" s="122"/>
      <c r="ACP21" s="122"/>
      <c r="ACQ21" s="122"/>
      <c r="ACR21" s="122"/>
      <c r="ACS21" s="122"/>
      <c r="ACT21" s="122"/>
      <c r="ACU21" s="122"/>
      <c r="ACV21" s="122"/>
      <c r="ACW21" s="122"/>
      <c r="ACX21" s="122"/>
      <c r="ACY21" s="122"/>
      <c r="ACZ21" s="122"/>
      <c r="ADA21" s="122"/>
      <c r="ADB21" s="122"/>
      <c r="ADC21" s="122"/>
      <c r="ADD21" s="122"/>
      <c r="ADE21" s="122"/>
      <c r="ADF21" s="122"/>
      <c r="ADG21" s="122"/>
      <c r="ADH21" s="122"/>
      <c r="ADI21" s="122"/>
      <c r="ADJ21" s="122"/>
      <c r="ADK21" s="122"/>
      <c r="ADL21" s="122"/>
      <c r="ADM21" s="122"/>
      <c r="ADN21" s="122"/>
      <c r="ADO21" s="122"/>
      <c r="ADP21" s="122"/>
      <c r="ADQ21" s="122"/>
      <c r="ADR21" s="122"/>
      <c r="ADS21" s="122"/>
      <c r="ADT21" s="122"/>
      <c r="ADU21" s="122"/>
      <c r="ADV21" s="122"/>
      <c r="ADW21" s="122"/>
      <c r="ADX21" s="122"/>
      <c r="ADY21" s="122"/>
      <c r="ADZ21" s="122"/>
      <c r="AEA21" s="122"/>
      <c r="AEB21" s="122"/>
      <c r="AEC21" s="122"/>
      <c r="AED21" s="122"/>
      <c r="AEE21" s="122"/>
      <c r="AEF21" s="122"/>
      <c r="AEG21" s="122"/>
      <c r="AEH21" s="122"/>
      <c r="AEI21" s="122"/>
      <c r="AEJ21" s="122"/>
      <c r="AEK21" s="122"/>
      <c r="AEL21" s="122"/>
      <c r="AEM21" s="122"/>
      <c r="AEN21" s="122"/>
      <c r="AEO21" s="122"/>
      <c r="AEP21" s="122"/>
      <c r="AEQ21" s="122"/>
      <c r="AER21" s="122"/>
      <c r="AES21" s="122"/>
      <c r="AET21" s="122"/>
      <c r="AEU21" s="122"/>
      <c r="AEV21" s="122"/>
      <c r="AEW21" s="122"/>
      <c r="AEX21" s="122"/>
      <c r="AEY21" s="122"/>
      <c r="AEZ21" s="122"/>
      <c r="AFA21" s="122"/>
      <c r="AFB21" s="122"/>
      <c r="AFC21" s="122"/>
      <c r="AFD21" s="122"/>
      <c r="AFE21" s="122"/>
      <c r="AFF21" s="122"/>
      <c r="AFG21" s="122"/>
      <c r="AFH21" s="122"/>
      <c r="AFI21" s="122"/>
      <c r="AFJ21" s="122"/>
      <c r="AFK21" s="122"/>
      <c r="AFL21" s="122"/>
      <c r="AFM21" s="122"/>
      <c r="AFN21" s="122"/>
      <c r="AFO21" s="122"/>
      <c r="AFP21" s="122"/>
      <c r="AFQ21" s="122"/>
      <c r="AFR21" s="122"/>
      <c r="AFS21" s="122"/>
      <c r="AFT21" s="122"/>
      <c r="AFU21" s="122"/>
      <c r="AFV21" s="122"/>
      <c r="AFW21" s="122"/>
      <c r="AFX21" s="122"/>
      <c r="AFY21" s="122"/>
      <c r="AFZ21" s="122"/>
      <c r="AGA21" s="122"/>
      <c r="AGB21" s="122"/>
      <c r="AGC21" s="122"/>
      <c r="AGD21" s="122"/>
      <c r="AGE21" s="122"/>
      <c r="AGF21" s="122"/>
      <c r="AGG21" s="122"/>
      <c r="AGH21" s="122"/>
      <c r="AGI21" s="122"/>
      <c r="AGJ21" s="122"/>
      <c r="AGK21" s="122"/>
      <c r="AGL21" s="122"/>
      <c r="AGM21" s="122"/>
      <c r="AGN21" s="122"/>
      <c r="AGO21" s="122"/>
      <c r="AGP21" s="122"/>
      <c r="AGQ21" s="122"/>
      <c r="AGR21" s="122"/>
      <c r="AGS21" s="122"/>
      <c r="AGT21" s="122"/>
      <c r="AGU21" s="122"/>
      <c r="AGV21" s="122"/>
      <c r="AGW21" s="122"/>
      <c r="AGX21" s="122"/>
      <c r="AGY21" s="122"/>
      <c r="AGZ21" s="122"/>
      <c r="AHA21" s="122"/>
      <c r="AHB21" s="122"/>
      <c r="AHC21" s="122"/>
      <c r="AHD21" s="122"/>
      <c r="AHE21" s="122"/>
      <c r="AHF21" s="122"/>
      <c r="AHG21" s="122"/>
      <c r="AHH21" s="122"/>
      <c r="AHI21" s="122"/>
      <c r="AHJ21" s="122"/>
      <c r="AHK21" s="122"/>
      <c r="AHL21" s="122"/>
      <c r="AHM21" s="122"/>
      <c r="AHN21" s="122"/>
      <c r="AHO21" s="122"/>
      <c r="AHP21" s="122"/>
      <c r="AHQ21" s="122"/>
      <c r="AHR21" s="122"/>
      <c r="AHS21" s="122"/>
      <c r="AHT21" s="122"/>
      <c r="AHU21" s="122"/>
      <c r="AHV21" s="122"/>
      <c r="AHW21" s="122"/>
      <c r="AHX21" s="122"/>
      <c r="AHY21" s="122"/>
      <c r="AHZ21" s="122"/>
      <c r="AIA21" s="122"/>
      <c r="AIB21" s="122"/>
      <c r="AIC21" s="122"/>
      <c r="AID21" s="122"/>
      <c r="AIE21" s="122"/>
      <c r="AIF21" s="122"/>
      <c r="AIG21" s="122"/>
      <c r="AIH21" s="122"/>
      <c r="AII21" s="122"/>
      <c r="AIJ21" s="122"/>
      <c r="AIK21" s="122"/>
      <c r="AIL21" s="122"/>
      <c r="AIM21" s="122"/>
      <c r="AIN21" s="122"/>
      <c r="AIO21" s="122"/>
      <c r="AIP21" s="122"/>
      <c r="AIQ21" s="122"/>
      <c r="AIR21" s="122"/>
      <c r="AIS21" s="122"/>
      <c r="AIT21" s="122"/>
      <c r="AIU21" s="122"/>
      <c r="AIV21" s="122"/>
      <c r="AIW21" s="122"/>
      <c r="AIX21" s="122"/>
      <c r="AIY21" s="122"/>
      <c r="AIZ21" s="122"/>
      <c r="AJA21" s="122"/>
      <c r="AJB21" s="122"/>
      <c r="AJC21" s="122"/>
      <c r="AJD21" s="122"/>
      <c r="AJE21" s="122"/>
      <c r="AJF21" s="122"/>
      <c r="AJG21" s="122"/>
      <c r="AJH21" s="122"/>
      <c r="AJI21" s="122"/>
      <c r="AJJ21" s="122"/>
      <c r="AJK21" s="122"/>
      <c r="AJL21" s="122"/>
      <c r="AJM21" s="122"/>
      <c r="AJN21" s="122"/>
      <c r="AJO21" s="122"/>
      <c r="AJP21" s="122"/>
      <c r="AJQ21" s="122"/>
      <c r="AJR21" s="122"/>
      <c r="AJS21" s="122"/>
      <c r="AJT21" s="122"/>
      <c r="AJU21" s="122"/>
      <c r="AJV21" s="122"/>
      <c r="AJW21" s="122"/>
      <c r="AJX21" s="122"/>
      <c r="AJY21" s="122"/>
      <c r="AJZ21" s="122"/>
      <c r="AKA21" s="122"/>
      <c r="AKB21" s="122"/>
      <c r="AKC21" s="122"/>
      <c r="AKD21" s="122"/>
      <c r="AKE21" s="122"/>
      <c r="AKF21" s="122"/>
      <c r="AKG21" s="122"/>
      <c r="AKH21" s="122"/>
      <c r="AKI21" s="122"/>
      <c r="AKJ21" s="122"/>
      <c r="AKK21" s="122"/>
      <c r="AKL21" s="122"/>
      <c r="AKM21" s="122"/>
      <c r="AKN21" s="122"/>
      <c r="AKO21" s="122"/>
      <c r="AKP21" s="122"/>
      <c r="AKQ21" s="122"/>
      <c r="AKR21" s="122"/>
      <c r="AKS21" s="122"/>
      <c r="AKT21" s="122"/>
      <c r="AKU21" s="122"/>
      <c r="AKV21" s="122"/>
      <c r="AKW21" s="122"/>
      <c r="AKX21" s="122"/>
      <c r="AKY21" s="122"/>
      <c r="AKZ21" s="122"/>
      <c r="ALA21" s="122"/>
      <c r="ALB21" s="122"/>
      <c r="ALC21" s="122"/>
      <c r="ALD21" s="122"/>
      <c r="ALE21" s="122"/>
      <c r="ALF21" s="122"/>
      <c r="ALG21" s="122"/>
      <c r="ALH21" s="122"/>
      <c r="ALI21" s="122"/>
      <c r="ALJ21" s="122"/>
      <c r="ALK21" s="122"/>
      <c r="ALL21" s="122"/>
      <c r="ALM21" s="122"/>
      <c r="ALN21" s="122"/>
      <c r="ALO21" s="122"/>
      <c r="ALP21" s="122"/>
      <c r="ALQ21" s="122"/>
      <c r="ALR21" s="122"/>
      <c r="ALS21" s="122"/>
      <c r="ALT21" s="122"/>
      <c r="ALU21" s="122"/>
      <c r="ALV21" s="122"/>
      <c r="ALW21" s="122"/>
      <c r="ALX21" s="122"/>
      <c r="ALY21" s="122"/>
      <c r="ALZ21" s="122"/>
      <c r="AMA21" s="122"/>
      <c r="AMB21" s="122"/>
      <c r="AMC21" s="122"/>
      <c r="AMD21" s="122"/>
      <c r="AME21" s="122"/>
      <c r="AMF21" s="122"/>
      <c r="AMG21" s="122"/>
      <c r="AMH21" s="122"/>
      <c r="AMI21" s="122"/>
      <c r="AMJ21" s="122"/>
    </row>
    <row r="22" spans="1:1024" s="31" customFormat="1" ht="14">
      <c r="A22" s="5"/>
      <c r="B22" s="12"/>
      <c r="C22" s="123"/>
      <c r="D22" s="8"/>
      <c r="E22" s="9"/>
      <c r="F22" s="10"/>
      <c r="G22" s="9"/>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c r="IR22" s="122"/>
      <c r="IS22" s="122"/>
      <c r="IT22" s="122"/>
      <c r="IU22" s="122"/>
      <c r="IV22" s="122"/>
      <c r="IW22" s="122"/>
      <c r="IX22" s="122"/>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2"/>
      <c r="KV22" s="122"/>
      <c r="KW22" s="122"/>
      <c r="KX22" s="122"/>
      <c r="KY22" s="122"/>
      <c r="KZ22" s="122"/>
      <c r="LA22" s="122"/>
      <c r="LB22" s="122"/>
      <c r="LC22" s="122"/>
      <c r="LD22" s="122"/>
      <c r="LE22" s="122"/>
      <c r="LF22" s="122"/>
      <c r="LG22" s="122"/>
      <c r="LH22" s="122"/>
      <c r="LI22" s="122"/>
      <c r="LJ22" s="122"/>
      <c r="LK22" s="122"/>
      <c r="LL22" s="122"/>
      <c r="LM22" s="122"/>
      <c r="LN22" s="122"/>
      <c r="LO22" s="122"/>
      <c r="LP22" s="122"/>
      <c r="LQ22" s="122"/>
      <c r="LR22" s="122"/>
      <c r="LS22" s="122"/>
      <c r="LT22" s="122"/>
      <c r="LU22" s="122"/>
      <c r="LV22" s="122"/>
      <c r="LW22" s="122"/>
      <c r="LX22" s="122"/>
      <c r="LY22" s="122"/>
      <c r="LZ22" s="122"/>
      <c r="MA22" s="122"/>
      <c r="MB22" s="122"/>
      <c r="MC22" s="122"/>
      <c r="MD22" s="122"/>
      <c r="ME22" s="122"/>
      <c r="MF22" s="122"/>
      <c r="MG22" s="122"/>
      <c r="MH22" s="122"/>
      <c r="MI22" s="122"/>
      <c r="MJ22" s="122"/>
      <c r="MK22" s="122"/>
      <c r="ML22" s="122"/>
      <c r="MM22" s="122"/>
      <c r="MN22" s="122"/>
      <c r="MO22" s="122"/>
      <c r="MP22" s="122"/>
      <c r="MQ22" s="122"/>
      <c r="MR22" s="122"/>
      <c r="MS22" s="122"/>
      <c r="MT22" s="122"/>
      <c r="MU22" s="122"/>
      <c r="MV22" s="122"/>
      <c r="MW22" s="122"/>
      <c r="MX22" s="122"/>
      <c r="MY22" s="122"/>
      <c r="MZ22" s="122"/>
      <c r="NA22" s="122"/>
      <c r="NB22" s="122"/>
      <c r="NC22" s="122"/>
      <c r="ND22" s="122"/>
      <c r="NE22" s="122"/>
      <c r="NF22" s="122"/>
      <c r="NG22" s="122"/>
      <c r="NH22" s="122"/>
      <c r="NI22" s="122"/>
      <c r="NJ22" s="122"/>
      <c r="NK22" s="122"/>
      <c r="NL22" s="122"/>
      <c r="NM22" s="122"/>
      <c r="NN22" s="122"/>
      <c r="NO22" s="122"/>
      <c r="NP22" s="122"/>
      <c r="NQ22" s="122"/>
      <c r="NR22" s="122"/>
      <c r="NS22" s="122"/>
      <c r="NT22" s="122"/>
      <c r="NU22" s="122"/>
      <c r="NV22" s="122"/>
      <c r="NW22" s="122"/>
      <c r="NX22" s="122"/>
      <c r="NY22" s="122"/>
      <c r="NZ22" s="122"/>
      <c r="OA22" s="122"/>
      <c r="OB22" s="122"/>
      <c r="OC22" s="122"/>
      <c r="OD22" s="122"/>
      <c r="OE22" s="122"/>
      <c r="OF22" s="122"/>
      <c r="OG22" s="122"/>
      <c r="OH22" s="122"/>
      <c r="OI22" s="122"/>
      <c r="OJ22" s="122"/>
      <c r="OK22" s="122"/>
      <c r="OL22" s="122"/>
      <c r="OM22" s="122"/>
      <c r="ON22" s="122"/>
      <c r="OO22" s="122"/>
      <c r="OP22" s="122"/>
      <c r="OQ22" s="122"/>
      <c r="OR22" s="122"/>
      <c r="OS22" s="122"/>
      <c r="OT22" s="122"/>
      <c r="OU22" s="122"/>
      <c r="OV22" s="122"/>
      <c r="OW22" s="122"/>
      <c r="OX22" s="122"/>
      <c r="OY22" s="122"/>
      <c r="OZ22" s="122"/>
      <c r="PA22" s="122"/>
      <c r="PB22" s="122"/>
      <c r="PC22" s="122"/>
      <c r="PD22" s="122"/>
      <c r="PE22" s="122"/>
      <c r="PF22" s="122"/>
      <c r="PG22" s="122"/>
      <c r="PH22" s="122"/>
      <c r="PI22" s="122"/>
      <c r="PJ22" s="122"/>
      <c r="PK22" s="122"/>
      <c r="PL22" s="122"/>
      <c r="PM22" s="122"/>
      <c r="PN22" s="122"/>
      <c r="PO22" s="122"/>
      <c r="PP22" s="122"/>
      <c r="PQ22" s="122"/>
      <c r="PR22" s="122"/>
      <c r="PS22" s="122"/>
      <c r="PT22" s="122"/>
      <c r="PU22" s="122"/>
      <c r="PV22" s="122"/>
      <c r="PW22" s="122"/>
      <c r="PX22" s="122"/>
      <c r="PY22" s="122"/>
      <c r="PZ22" s="122"/>
      <c r="QA22" s="122"/>
      <c r="QB22" s="122"/>
      <c r="QC22" s="122"/>
      <c r="QD22" s="122"/>
      <c r="QE22" s="122"/>
      <c r="QF22" s="122"/>
      <c r="QG22" s="122"/>
      <c r="QH22" s="122"/>
      <c r="QI22" s="122"/>
      <c r="QJ22" s="122"/>
      <c r="QK22" s="122"/>
      <c r="QL22" s="122"/>
      <c r="QM22" s="122"/>
      <c r="QN22" s="122"/>
      <c r="QO22" s="122"/>
      <c r="QP22" s="122"/>
      <c r="QQ22" s="122"/>
      <c r="QR22" s="122"/>
      <c r="QS22" s="122"/>
      <c r="QT22" s="122"/>
      <c r="QU22" s="122"/>
      <c r="QV22" s="122"/>
      <c r="QW22" s="122"/>
      <c r="QX22" s="122"/>
      <c r="QY22" s="122"/>
      <c r="QZ22" s="122"/>
      <c r="RA22" s="122"/>
      <c r="RB22" s="122"/>
      <c r="RC22" s="122"/>
      <c r="RD22" s="122"/>
      <c r="RE22" s="122"/>
      <c r="RF22" s="122"/>
      <c r="RG22" s="122"/>
      <c r="RH22" s="122"/>
      <c r="RI22" s="122"/>
      <c r="RJ22" s="122"/>
      <c r="RK22" s="122"/>
      <c r="RL22" s="122"/>
      <c r="RM22" s="122"/>
      <c r="RN22" s="122"/>
      <c r="RO22" s="122"/>
      <c r="RP22" s="122"/>
      <c r="RQ22" s="122"/>
      <c r="RR22" s="122"/>
      <c r="RS22" s="122"/>
      <c r="RT22" s="122"/>
      <c r="RU22" s="122"/>
      <c r="RV22" s="122"/>
      <c r="RW22" s="122"/>
      <c r="RX22" s="122"/>
      <c r="RY22" s="122"/>
      <c r="RZ22" s="122"/>
      <c r="SA22" s="122"/>
      <c r="SB22" s="122"/>
      <c r="SC22" s="122"/>
      <c r="SD22" s="122"/>
      <c r="SE22" s="122"/>
      <c r="SF22" s="122"/>
      <c r="SG22" s="122"/>
      <c r="SH22" s="122"/>
      <c r="SI22" s="122"/>
      <c r="SJ22" s="122"/>
      <c r="SK22" s="122"/>
      <c r="SL22" s="122"/>
      <c r="SM22" s="122"/>
      <c r="SN22" s="122"/>
      <c r="SO22" s="122"/>
      <c r="SP22" s="122"/>
      <c r="SQ22" s="122"/>
      <c r="SR22" s="122"/>
      <c r="SS22" s="122"/>
      <c r="ST22" s="122"/>
      <c r="SU22" s="122"/>
      <c r="SV22" s="122"/>
      <c r="SW22" s="122"/>
      <c r="SX22" s="122"/>
      <c r="SY22" s="122"/>
      <c r="SZ22" s="122"/>
      <c r="TA22" s="122"/>
      <c r="TB22" s="122"/>
      <c r="TC22" s="122"/>
      <c r="TD22" s="122"/>
      <c r="TE22" s="122"/>
      <c r="TF22" s="122"/>
      <c r="TG22" s="122"/>
      <c r="TH22" s="122"/>
      <c r="TI22" s="122"/>
      <c r="TJ22" s="122"/>
      <c r="TK22" s="122"/>
      <c r="TL22" s="122"/>
      <c r="TM22" s="122"/>
      <c r="TN22" s="122"/>
      <c r="TO22" s="122"/>
      <c r="TP22" s="122"/>
      <c r="TQ22" s="122"/>
      <c r="TR22" s="122"/>
      <c r="TS22" s="122"/>
      <c r="TT22" s="122"/>
      <c r="TU22" s="122"/>
      <c r="TV22" s="122"/>
      <c r="TW22" s="122"/>
      <c r="TX22" s="122"/>
      <c r="TY22" s="122"/>
      <c r="TZ22" s="122"/>
      <c r="UA22" s="122"/>
      <c r="UB22" s="122"/>
      <c r="UC22" s="122"/>
      <c r="UD22" s="122"/>
      <c r="UE22" s="122"/>
      <c r="UF22" s="122"/>
      <c r="UG22" s="122"/>
      <c r="UH22" s="122"/>
      <c r="UI22" s="122"/>
      <c r="UJ22" s="122"/>
      <c r="UK22" s="122"/>
      <c r="UL22" s="122"/>
      <c r="UM22" s="122"/>
      <c r="UN22" s="122"/>
      <c r="UO22" s="122"/>
      <c r="UP22" s="122"/>
      <c r="UQ22" s="122"/>
      <c r="UR22" s="122"/>
      <c r="US22" s="122"/>
      <c r="UT22" s="122"/>
      <c r="UU22" s="122"/>
      <c r="UV22" s="122"/>
      <c r="UW22" s="122"/>
      <c r="UX22" s="122"/>
      <c r="UY22" s="122"/>
      <c r="UZ22" s="122"/>
      <c r="VA22" s="122"/>
      <c r="VB22" s="122"/>
      <c r="VC22" s="122"/>
      <c r="VD22" s="122"/>
      <c r="VE22" s="122"/>
      <c r="VF22" s="122"/>
      <c r="VG22" s="122"/>
      <c r="VH22" s="122"/>
      <c r="VI22" s="122"/>
      <c r="VJ22" s="122"/>
      <c r="VK22" s="122"/>
      <c r="VL22" s="122"/>
      <c r="VM22" s="122"/>
      <c r="VN22" s="122"/>
      <c r="VO22" s="122"/>
      <c r="VP22" s="122"/>
      <c r="VQ22" s="122"/>
      <c r="VR22" s="122"/>
      <c r="VS22" s="122"/>
      <c r="VT22" s="122"/>
      <c r="VU22" s="122"/>
      <c r="VV22" s="122"/>
      <c r="VW22" s="122"/>
      <c r="VX22" s="122"/>
      <c r="VY22" s="122"/>
      <c r="VZ22" s="122"/>
      <c r="WA22" s="122"/>
      <c r="WB22" s="122"/>
      <c r="WC22" s="122"/>
      <c r="WD22" s="122"/>
      <c r="WE22" s="122"/>
      <c r="WF22" s="122"/>
      <c r="WG22" s="122"/>
      <c r="WH22" s="122"/>
      <c r="WI22" s="122"/>
      <c r="WJ22" s="122"/>
      <c r="WK22" s="122"/>
      <c r="WL22" s="122"/>
      <c r="WM22" s="122"/>
      <c r="WN22" s="122"/>
      <c r="WO22" s="122"/>
      <c r="WP22" s="122"/>
      <c r="WQ22" s="122"/>
      <c r="WR22" s="122"/>
      <c r="WS22" s="122"/>
      <c r="WT22" s="122"/>
      <c r="WU22" s="122"/>
      <c r="WV22" s="122"/>
      <c r="WW22" s="122"/>
      <c r="WX22" s="122"/>
      <c r="WY22" s="122"/>
      <c r="WZ22" s="122"/>
      <c r="XA22" s="122"/>
      <c r="XB22" s="122"/>
      <c r="XC22" s="122"/>
      <c r="XD22" s="122"/>
      <c r="XE22" s="122"/>
      <c r="XF22" s="122"/>
      <c r="XG22" s="122"/>
      <c r="XH22" s="122"/>
      <c r="XI22" s="122"/>
      <c r="XJ22" s="122"/>
      <c r="XK22" s="122"/>
      <c r="XL22" s="122"/>
      <c r="XM22" s="122"/>
      <c r="XN22" s="122"/>
      <c r="XO22" s="122"/>
      <c r="XP22" s="122"/>
      <c r="XQ22" s="122"/>
      <c r="XR22" s="122"/>
      <c r="XS22" s="122"/>
      <c r="XT22" s="122"/>
      <c r="XU22" s="122"/>
      <c r="XV22" s="122"/>
      <c r="XW22" s="122"/>
      <c r="XX22" s="122"/>
      <c r="XY22" s="122"/>
      <c r="XZ22" s="122"/>
      <c r="YA22" s="122"/>
      <c r="YB22" s="122"/>
      <c r="YC22" s="122"/>
      <c r="YD22" s="122"/>
      <c r="YE22" s="122"/>
      <c r="YF22" s="122"/>
      <c r="YG22" s="122"/>
      <c r="YH22" s="122"/>
      <c r="YI22" s="122"/>
      <c r="YJ22" s="122"/>
      <c r="YK22" s="122"/>
      <c r="YL22" s="122"/>
      <c r="YM22" s="122"/>
      <c r="YN22" s="122"/>
      <c r="YO22" s="122"/>
      <c r="YP22" s="122"/>
      <c r="YQ22" s="122"/>
      <c r="YR22" s="122"/>
      <c r="YS22" s="122"/>
      <c r="YT22" s="122"/>
      <c r="YU22" s="122"/>
      <c r="YV22" s="122"/>
      <c r="YW22" s="122"/>
      <c r="YX22" s="122"/>
      <c r="YY22" s="122"/>
      <c r="YZ22" s="122"/>
      <c r="ZA22" s="122"/>
      <c r="ZB22" s="122"/>
      <c r="ZC22" s="122"/>
      <c r="ZD22" s="122"/>
      <c r="ZE22" s="122"/>
      <c r="ZF22" s="122"/>
      <c r="ZG22" s="122"/>
      <c r="ZH22" s="122"/>
      <c r="ZI22" s="122"/>
      <c r="ZJ22" s="122"/>
      <c r="ZK22" s="122"/>
      <c r="ZL22" s="122"/>
      <c r="ZM22" s="122"/>
      <c r="ZN22" s="122"/>
      <c r="ZO22" s="122"/>
      <c r="ZP22" s="122"/>
      <c r="ZQ22" s="122"/>
      <c r="ZR22" s="122"/>
      <c r="ZS22" s="122"/>
      <c r="ZT22" s="122"/>
      <c r="ZU22" s="122"/>
      <c r="ZV22" s="122"/>
      <c r="ZW22" s="122"/>
      <c r="ZX22" s="122"/>
      <c r="ZY22" s="122"/>
      <c r="ZZ22" s="122"/>
      <c r="AAA22" s="122"/>
      <c r="AAB22" s="122"/>
      <c r="AAC22" s="122"/>
      <c r="AAD22" s="122"/>
      <c r="AAE22" s="122"/>
      <c r="AAF22" s="122"/>
      <c r="AAG22" s="122"/>
      <c r="AAH22" s="122"/>
      <c r="AAI22" s="122"/>
      <c r="AAJ22" s="122"/>
      <c r="AAK22" s="122"/>
      <c r="AAL22" s="122"/>
      <c r="AAM22" s="122"/>
      <c r="AAN22" s="122"/>
      <c r="AAO22" s="122"/>
      <c r="AAP22" s="122"/>
      <c r="AAQ22" s="122"/>
      <c r="AAR22" s="122"/>
      <c r="AAS22" s="122"/>
      <c r="AAT22" s="122"/>
      <c r="AAU22" s="122"/>
      <c r="AAV22" s="122"/>
      <c r="AAW22" s="122"/>
      <c r="AAX22" s="122"/>
      <c r="AAY22" s="122"/>
      <c r="AAZ22" s="122"/>
      <c r="ABA22" s="122"/>
      <c r="ABB22" s="122"/>
      <c r="ABC22" s="122"/>
      <c r="ABD22" s="122"/>
      <c r="ABE22" s="122"/>
      <c r="ABF22" s="122"/>
      <c r="ABG22" s="122"/>
      <c r="ABH22" s="122"/>
      <c r="ABI22" s="122"/>
      <c r="ABJ22" s="122"/>
      <c r="ABK22" s="122"/>
      <c r="ABL22" s="122"/>
      <c r="ABM22" s="122"/>
      <c r="ABN22" s="122"/>
      <c r="ABO22" s="122"/>
      <c r="ABP22" s="122"/>
      <c r="ABQ22" s="122"/>
      <c r="ABR22" s="122"/>
      <c r="ABS22" s="122"/>
      <c r="ABT22" s="122"/>
      <c r="ABU22" s="122"/>
      <c r="ABV22" s="122"/>
      <c r="ABW22" s="122"/>
      <c r="ABX22" s="122"/>
      <c r="ABY22" s="122"/>
      <c r="ABZ22" s="122"/>
      <c r="ACA22" s="122"/>
      <c r="ACB22" s="122"/>
      <c r="ACC22" s="122"/>
      <c r="ACD22" s="122"/>
      <c r="ACE22" s="122"/>
      <c r="ACF22" s="122"/>
      <c r="ACG22" s="122"/>
      <c r="ACH22" s="122"/>
      <c r="ACI22" s="122"/>
      <c r="ACJ22" s="122"/>
      <c r="ACK22" s="122"/>
      <c r="ACL22" s="122"/>
      <c r="ACM22" s="122"/>
      <c r="ACN22" s="122"/>
      <c r="ACO22" s="122"/>
      <c r="ACP22" s="122"/>
      <c r="ACQ22" s="122"/>
      <c r="ACR22" s="122"/>
      <c r="ACS22" s="122"/>
      <c r="ACT22" s="122"/>
      <c r="ACU22" s="122"/>
      <c r="ACV22" s="122"/>
      <c r="ACW22" s="122"/>
      <c r="ACX22" s="122"/>
      <c r="ACY22" s="122"/>
      <c r="ACZ22" s="122"/>
      <c r="ADA22" s="122"/>
      <c r="ADB22" s="122"/>
      <c r="ADC22" s="122"/>
      <c r="ADD22" s="122"/>
      <c r="ADE22" s="122"/>
      <c r="ADF22" s="122"/>
      <c r="ADG22" s="122"/>
      <c r="ADH22" s="122"/>
      <c r="ADI22" s="122"/>
      <c r="ADJ22" s="122"/>
      <c r="ADK22" s="122"/>
      <c r="ADL22" s="122"/>
      <c r="ADM22" s="122"/>
      <c r="ADN22" s="122"/>
      <c r="ADO22" s="122"/>
      <c r="ADP22" s="122"/>
      <c r="ADQ22" s="122"/>
      <c r="ADR22" s="122"/>
      <c r="ADS22" s="122"/>
      <c r="ADT22" s="122"/>
      <c r="ADU22" s="122"/>
      <c r="ADV22" s="122"/>
      <c r="ADW22" s="122"/>
      <c r="ADX22" s="122"/>
      <c r="ADY22" s="122"/>
      <c r="ADZ22" s="122"/>
      <c r="AEA22" s="122"/>
      <c r="AEB22" s="122"/>
      <c r="AEC22" s="122"/>
      <c r="AED22" s="122"/>
      <c r="AEE22" s="122"/>
      <c r="AEF22" s="122"/>
      <c r="AEG22" s="122"/>
      <c r="AEH22" s="122"/>
      <c r="AEI22" s="122"/>
      <c r="AEJ22" s="122"/>
      <c r="AEK22" s="122"/>
      <c r="AEL22" s="122"/>
      <c r="AEM22" s="122"/>
      <c r="AEN22" s="122"/>
      <c r="AEO22" s="122"/>
      <c r="AEP22" s="122"/>
      <c r="AEQ22" s="122"/>
      <c r="AER22" s="122"/>
      <c r="AES22" s="122"/>
      <c r="AET22" s="122"/>
      <c r="AEU22" s="122"/>
      <c r="AEV22" s="122"/>
      <c r="AEW22" s="122"/>
      <c r="AEX22" s="122"/>
      <c r="AEY22" s="122"/>
      <c r="AEZ22" s="122"/>
      <c r="AFA22" s="122"/>
      <c r="AFB22" s="122"/>
      <c r="AFC22" s="122"/>
      <c r="AFD22" s="122"/>
      <c r="AFE22" s="122"/>
      <c r="AFF22" s="122"/>
      <c r="AFG22" s="122"/>
      <c r="AFH22" s="122"/>
      <c r="AFI22" s="122"/>
      <c r="AFJ22" s="122"/>
      <c r="AFK22" s="122"/>
      <c r="AFL22" s="122"/>
      <c r="AFM22" s="122"/>
      <c r="AFN22" s="122"/>
      <c r="AFO22" s="122"/>
      <c r="AFP22" s="122"/>
      <c r="AFQ22" s="122"/>
      <c r="AFR22" s="122"/>
      <c r="AFS22" s="122"/>
      <c r="AFT22" s="122"/>
      <c r="AFU22" s="122"/>
      <c r="AFV22" s="122"/>
      <c r="AFW22" s="122"/>
      <c r="AFX22" s="122"/>
      <c r="AFY22" s="122"/>
      <c r="AFZ22" s="122"/>
      <c r="AGA22" s="122"/>
      <c r="AGB22" s="122"/>
      <c r="AGC22" s="122"/>
      <c r="AGD22" s="122"/>
      <c r="AGE22" s="122"/>
      <c r="AGF22" s="122"/>
      <c r="AGG22" s="122"/>
      <c r="AGH22" s="122"/>
      <c r="AGI22" s="122"/>
      <c r="AGJ22" s="122"/>
      <c r="AGK22" s="122"/>
      <c r="AGL22" s="122"/>
      <c r="AGM22" s="122"/>
      <c r="AGN22" s="122"/>
      <c r="AGO22" s="122"/>
      <c r="AGP22" s="122"/>
      <c r="AGQ22" s="122"/>
      <c r="AGR22" s="122"/>
      <c r="AGS22" s="122"/>
      <c r="AGT22" s="122"/>
      <c r="AGU22" s="122"/>
      <c r="AGV22" s="122"/>
      <c r="AGW22" s="122"/>
      <c r="AGX22" s="122"/>
      <c r="AGY22" s="122"/>
      <c r="AGZ22" s="122"/>
      <c r="AHA22" s="122"/>
      <c r="AHB22" s="122"/>
      <c r="AHC22" s="122"/>
      <c r="AHD22" s="122"/>
      <c r="AHE22" s="122"/>
      <c r="AHF22" s="122"/>
      <c r="AHG22" s="122"/>
      <c r="AHH22" s="122"/>
      <c r="AHI22" s="122"/>
      <c r="AHJ22" s="122"/>
      <c r="AHK22" s="122"/>
      <c r="AHL22" s="122"/>
      <c r="AHM22" s="122"/>
      <c r="AHN22" s="122"/>
      <c r="AHO22" s="122"/>
      <c r="AHP22" s="122"/>
      <c r="AHQ22" s="122"/>
      <c r="AHR22" s="122"/>
      <c r="AHS22" s="122"/>
      <c r="AHT22" s="122"/>
      <c r="AHU22" s="122"/>
      <c r="AHV22" s="122"/>
      <c r="AHW22" s="122"/>
      <c r="AHX22" s="122"/>
      <c r="AHY22" s="122"/>
      <c r="AHZ22" s="122"/>
      <c r="AIA22" s="122"/>
      <c r="AIB22" s="122"/>
      <c r="AIC22" s="122"/>
      <c r="AID22" s="122"/>
      <c r="AIE22" s="122"/>
      <c r="AIF22" s="122"/>
      <c r="AIG22" s="122"/>
      <c r="AIH22" s="122"/>
      <c r="AII22" s="122"/>
      <c r="AIJ22" s="122"/>
      <c r="AIK22" s="122"/>
      <c r="AIL22" s="122"/>
      <c r="AIM22" s="122"/>
      <c r="AIN22" s="122"/>
      <c r="AIO22" s="122"/>
      <c r="AIP22" s="122"/>
      <c r="AIQ22" s="122"/>
      <c r="AIR22" s="122"/>
      <c r="AIS22" s="122"/>
      <c r="AIT22" s="122"/>
      <c r="AIU22" s="122"/>
      <c r="AIV22" s="122"/>
      <c r="AIW22" s="122"/>
      <c r="AIX22" s="122"/>
      <c r="AIY22" s="122"/>
      <c r="AIZ22" s="122"/>
      <c r="AJA22" s="122"/>
      <c r="AJB22" s="122"/>
      <c r="AJC22" s="122"/>
      <c r="AJD22" s="122"/>
      <c r="AJE22" s="122"/>
      <c r="AJF22" s="122"/>
      <c r="AJG22" s="122"/>
      <c r="AJH22" s="122"/>
      <c r="AJI22" s="122"/>
      <c r="AJJ22" s="122"/>
      <c r="AJK22" s="122"/>
      <c r="AJL22" s="122"/>
      <c r="AJM22" s="122"/>
      <c r="AJN22" s="122"/>
      <c r="AJO22" s="122"/>
      <c r="AJP22" s="122"/>
      <c r="AJQ22" s="122"/>
      <c r="AJR22" s="122"/>
      <c r="AJS22" s="122"/>
      <c r="AJT22" s="122"/>
      <c r="AJU22" s="122"/>
      <c r="AJV22" s="122"/>
      <c r="AJW22" s="122"/>
      <c r="AJX22" s="122"/>
      <c r="AJY22" s="122"/>
      <c r="AJZ22" s="122"/>
      <c r="AKA22" s="122"/>
      <c r="AKB22" s="122"/>
      <c r="AKC22" s="122"/>
      <c r="AKD22" s="122"/>
      <c r="AKE22" s="122"/>
      <c r="AKF22" s="122"/>
      <c r="AKG22" s="122"/>
      <c r="AKH22" s="122"/>
      <c r="AKI22" s="122"/>
      <c r="AKJ22" s="122"/>
      <c r="AKK22" s="122"/>
      <c r="AKL22" s="122"/>
      <c r="AKM22" s="122"/>
      <c r="AKN22" s="122"/>
      <c r="AKO22" s="122"/>
      <c r="AKP22" s="122"/>
      <c r="AKQ22" s="122"/>
      <c r="AKR22" s="122"/>
      <c r="AKS22" s="122"/>
      <c r="AKT22" s="122"/>
      <c r="AKU22" s="122"/>
      <c r="AKV22" s="122"/>
      <c r="AKW22" s="122"/>
      <c r="AKX22" s="122"/>
      <c r="AKY22" s="122"/>
      <c r="AKZ22" s="122"/>
      <c r="ALA22" s="122"/>
      <c r="ALB22" s="122"/>
      <c r="ALC22" s="122"/>
      <c r="ALD22" s="122"/>
      <c r="ALE22" s="122"/>
      <c r="ALF22" s="122"/>
      <c r="ALG22" s="122"/>
      <c r="ALH22" s="122"/>
      <c r="ALI22" s="122"/>
      <c r="ALJ22" s="122"/>
      <c r="ALK22" s="122"/>
      <c r="ALL22" s="122"/>
      <c r="ALM22" s="122"/>
      <c r="ALN22" s="122"/>
      <c r="ALO22" s="122"/>
      <c r="ALP22" s="122"/>
      <c r="ALQ22" s="122"/>
      <c r="ALR22" s="122"/>
      <c r="ALS22" s="122"/>
      <c r="ALT22" s="122"/>
      <c r="ALU22" s="122"/>
      <c r="ALV22" s="122"/>
      <c r="ALW22" s="122"/>
      <c r="ALX22" s="122"/>
      <c r="ALY22" s="122"/>
      <c r="ALZ22" s="122"/>
      <c r="AMA22" s="122"/>
      <c r="AMB22" s="122"/>
      <c r="AMC22" s="122"/>
      <c r="AMD22" s="122"/>
      <c r="AME22" s="122"/>
      <c r="AMF22" s="122"/>
      <c r="AMG22" s="122"/>
      <c r="AMH22" s="122"/>
      <c r="AMI22" s="122"/>
      <c r="AMJ22" s="122"/>
    </row>
    <row r="23" spans="1:1024" s="31" customFormat="1" ht="72">
      <c r="A23" s="5" t="s">
        <v>190</v>
      </c>
      <c r="B23" s="12" t="s">
        <v>515</v>
      </c>
      <c r="C23" s="123"/>
      <c r="D23" s="8"/>
      <c r="E23" s="9"/>
      <c r="F23" s="10"/>
      <c r="G23" s="9"/>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c r="IW23" s="122"/>
      <c r="IX23" s="122"/>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2"/>
      <c r="LF23" s="122"/>
      <c r="LG23" s="122"/>
      <c r="LH23" s="122"/>
      <c r="LI23" s="122"/>
      <c r="LJ23" s="122"/>
      <c r="LK23" s="122"/>
      <c r="LL23" s="122"/>
      <c r="LM23" s="122"/>
      <c r="LN23" s="122"/>
      <c r="LO23" s="122"/>
      <c r="LP23" s="122"/>
      <c r="LQ23" s="122"/>
      <c r="LR23" s="122"/>
      <c r="LS23" s="122"/>
      <c r="LT23" s="122"/>
      <c r="LU23" s="122"/>
      <c r="LV23" s="122"/>
      <c r="LW23" s="122"/>
      <c r="LX23" s="122"/>
      <c r="LY23" s="122"/>
      <c r="LZ23" s="122"/>
      <c r="MA23" s="122"/>
      <c r="MB23" s="122"/>
      <c r="MC23" s="122"/>
      <c r="MD23" s="122"/>
      <c r="ME23" s="122"/>
      <c r="MF23" s="122"/>
      <c r="MG23" s="122"/>
      <c r="MH23" s="122"/>
      <c r="MI23" s="122"/>
      <c r="MJ23" s="122"/>
      <c r="MK23" s="122"/>
      <c r="ML23" s="122"/>
      <c r="MM23" s="122"/>
      <c r="MN23" s="122"/>
      <c r="MO23" s="122"/>
      <c r="MP23" s="122"/>
      <c r="MQ23" s="122"/>
      <c r="MR23" s="122"/>
      <c r="MS23" s="122"/>
      <c r="MT23" s="122"/>
      <c r="MU23" s="122"/>
      <c r="MV23" s="122"/>
      <c r="MW23" s="122"/>
      <c r="MX23" s="122"/>
      <c r="MY23" s="122"/>
      <c r="MZ23" s="122"/>
      <c r="NA23" s="122"/>
      <c r="NB23" s="122"/>
      <c r="NC23" s="122"/>
      <c r="ND23" s="122"/>
      <c r="NE23" s="122"/>
      <c r="NF23" s="122"/>
      <c r="NG23" s="122"/>
      <c r="NH23" s="122"/>
      <c r="NI23" s="122"/>
      <c r="NJ23" s="122"/>
      <c r="NK23" s="122"/>
      <c r="NL23" s="122"/>
      <c r="NM23" s="122"/>
      <c r="NN23" s="122"/>
      <c r="NO23" s="122"/>
      <c r="NP23" s="122"/>
      <c r="NQ23" s="122"/>
      <c r="NR23" s="122"/>
      <c r="NS23" s="122"/>
      <c r="NT23" s="122"/>
      <c r="NU23" s="122"/>
      <c r="NV23" s="122"/>
      <c r="NW23" s="122"/>
      <c r="NX23" s="122"/>
      <c r="NY23" s="122"/>
      <c r="NZ23" s="122"/>
      <c r="OA23" s="122"/>
      <c r="OB23" s="122"/>
      <c r="OC23" s="122"/>
      <c r="OD23" s="122"/>
      <c r="OE23" s="122"/>
      <c r="OF23" s="122"/>
      <c r="OG23" s="122"/>
      <c r="OH23" s="122"/>
      <c r="OI23" s="122"/>
      <c r="OJ23" s="122"/>
      <c r="OK23" s="122"/>
      <c r="OL23" s="122"/>
      <c r="OM23" s="122"/>
      <c r="ON23" s="122"/>
      <c r="OO23" s="122"/>
      <c r="OP23" s="122"/>
      <c r="OQ23" s="122"/>
      <c r="OR23" s="122"/>
      <c r="OS23" s="122"/>
      <c r="OT23" s="122"/>
      <c r="OU23" s="122"/>
      <c r="OV23" s="122"/>
      <c r="OW23" s="122"/>
      <c r="OX23" s="122"/>
      <c r="OY23" s="122"/>
      <c r="OZ23" s="122"/>
      <c r="PA23" s="122"/>
      <c r="PB23" s="122"/>
      <c r="PC23" s="122"/>
      <c r="PD23" s="122"/>
      <c r="PE23" s="122"/>
      <c r="PF23" s="122"/>
      <c r="PG23" s="122"/>
      <c r="PH23" s="122"/>
      <c r="PI23" s="122"/>
      <c r="PJ23" s="122"/>
      <c r="PK23" s="122"/>
      <c r="PL23" s="122"/>
      <c r="PM23" s="122"/>
      <c r="PN23" s="122"/>
      <c r="PO23" s="122"/>
      <c r="PP23" s="122"/>
      <c r="PQ23" s="122"/>
      <c r="PR23" s="122"/>
      <c r="PS23" s="122"/>
      <c r="PT23" s="122"/>
      <c r="PU23" s="122"/>
      <c r="PV23" s="122"/>
      <c r="PW23" s="122"/>
      <c r="PX23" s="122"/>
      <c r="PY23" s="122"/>
      <c r="PZ23" s="122"/>
      <c r="QA23" s="122"/>
      <c r="QB23" s="122"/>
      <c r="QC23" s="122"/>
      <c r="QD23" s="122"/>
      <c r="QE23" s="122"/>
      <c r="QF23" s="122"/>
      <c r="QG23" s="122"/>
      <c r="QH23" s="122"/>
      <c r="QI23" s="122"/>
      <c r="QJ23" s="122"/>
      <c r="QK23" s="122"/>
      <c r="QL23" s="122"/>
      <c r="QM23" s="122"/>
      <c r="QN23" s="122"/>
      <c r="QO23" s="122"/>
      <c r="QP23" s="122"/>
      <c r="QQ23" s="122"/>
      <c r="QR23" s="122"/>
      <c r="QS23" s="122"/>
      <c r="QT23" s="122"/>
      <c r="QU23" s="122"/>
      <c r="QV23" s="122"/>
      <c r="QW23" s="122"/>
      <c r="QX23" s="122"/>
      <c r="QY23" s="122"/>
      <c r="QZ23" s="122"/>
      <c r="RA23" s="122"/>
      <c r="RB23" s="122"/>
      <c r="RC23" s="122"/>
      <c r="RD23" s="122"/>
      <c r="RE23" s="122"/>
      <c r="RF23" s="122"/>
      <c r="RG23" s="122"/>
      <c r="RH23" s="122"/>
      <c r="RI23" s="122"/>
      <c r="RJ23" s="122"/>
      <c r="RK23" s="122"/>
      <c r="RL23" s="122"/>
      <c r="RM23" s="122"/>
      <c r="RN23" s="122"/>
      <c r="RO23" s="122"/>
      <c r="RP23" s="122"/>
      <c r="RQ23" s="122"/>
      <c r="RR23" s="122"/>
      <c r="RS23" s="122"/>
      <c r="RT23" s="122"/>
      <c r="RU23" s="122"/>
      <c r="RV23" s="122"/>
      <c r="RW23" s="122"/>
      <c r="RX23" s="122"/>
      <c r="RY23" s="122"/>
      <c r="RZ23" s="122"/>
      <c r="SA23" s="122"/>
      <c r="SB23" s="122"/>
      <c r="SC23" s="122"/>
      <c r="SD23" s="122"/>
      <c r="SE23" s="122"/>
      <c r="SF23" s="122"/>
      <c r="SG23" s="122"/>
      <c r="SH23" s="122"/>
      <c r="SI23" s="122"/>
      <c r="SJ23" s="122"/>
      <c r="SK23" s="122"/>
      <c r="SL23" s="122"/>
      <c r="SM23" s="122"/>
      <c r="SN23" s="122"/>
      <c r="SO23" s="122"/>
      <c r="SP23" s="122"/>
      <c r="SQ23" s="122"/>
      <c r="SR23" s="122"/>
      <c r="SS23" s="122"/>
      <c r="ST23" s="122"/>
      <c r="SU23" s="122"/>
      <c r="SV23" s="122"/>
      <c r="SW23" s="122"/>
      <c r="SX23" s="122"/>
      <c r="SY23" s="122"/>
      <c r="SZ23" s="122"/>
      <c r="TA23" s="122"/>
      <c r="TB23" s="122"/>
      <c r="TC23" s="122"/>
      <c r="TD23" s="122"/>
      <c r="TE23" s="122"/>
      <c r="TF23" s="122"/>
      <c r="TG23" s="122"/>
      <c r="TH23" s="122"/>
      <c r="TI23" s="122"/>
      <c r="TJ23" s="122"/>
      <c r="TK23" s="122"/>
      <c r="TL23" s="122"/>
      <c r="TM23" s="122"/>
      <c r="TN23" s="122"/>
      <c r="TO23" s="122"/>
      <c r="TP23" s="122"/>
      <c r="TQ23" s="122"/>
      <c r="TR23" s="122"/>
      <c r="TS23" s="122"/>
      <c r="TT23" s="122"/>
      <c r="TU23" s="122"/>
      <c r="TV23" s="122"/>
      <c r="TW23" s="122"/>
      <c r="TX23" s="122"/>
      <c r="TY23" s="122"/>
      <c r="TZ23" s="122"/>
      <c r="UA23" s="122"/>
      <c r="UB23" s="122"/>
      <c r="UC23" s="122"/>
      <c r="UD23" s="122"/>
      <c r="UE23" s="122"/>
      <c r="UF23" s="122"/>
      <c r="UG23" s="122"/>
      <c r="UH23" s="122"/>
      <c r="UI23" s="122"/>
      <c r="UJ23" s="122"/>
      <c r="UK23" s="122"/>
      <c r="UL23" s="122"/>
      <c r="UM23" s="122"/>
      <c r="UN23" s="122"/>
      <c r="UO23" s="122"/>
      <c r="UP23" s="122"/>
      <c r="UQ23" s="122"/>
      <c r="UR23" s="122"/>
      <c r="US23" s="122"/>
      <c r="UT23" s="122"/>
      <c r="UU23" s="122"/>
      <c r="UV23" s="122"/>
      <c r="UW23" s="122"/>
      <c r="UX23" s="122"/>
      <c r="UY23" s="122"/>
      <c r="UZ23" s="122"/>
      <c r="VA23" s="122"/>
      <c r="VB23" s="122"/>
      <c r="VC23" s="122"/>
      <c r="VD23" s="122"/>
      <c r="VE23" s="122"/>
      <c r="VF23" s="122"/>
      <c r="VG23" s="122"/>
      <c r="VH23" s="122"/>
      <c r="VI23" s="122"/>
      <c r="VJ23" s="122"/>
      <c r="VK23" s="122"/>
      <c r="VL23" s="122"/>
      <c r="VM23" s="122"/>
      <c r="VN23" s="122"/>
      <c r="VO23" s="122"/>
      <c r="VP23" s="122"/>
      <c r="VQ23" s="122"/>
      <c r="VR23" s="122"/>
      <c r="VS23" s="122"/>
      <c r="VT23" s="122"/>
      <c r="VU23" s="122"/>
      <c r="VV23" s="122"/>
      <c r="VW23" s="122"/>
      <c r="VX23" s="122"/>
      <c r="VY23" s="122"/>
      <c r="VZ23" s="122"/>
      <c r="WA23" s="122"/>
      <c r="WB23" s="122"/>
      <c r="WC23" s="122"/>
      <c r="WD23" s="122"/>
      <c r="WE23" s="122"/>
      <c r="WF23" s="122"/>
      <c r="WG23" s="122"/>
      <c r="WH23" s="122"/>
      <c r="WI23" s="122"/>
      <c r="WJ23" s="122"/>
      <c r="WK23" s="122"/>
      <c r="WL23" s="122"/>
      <c r="WM23" s="122"/>
      <c r="WN23" s="122"/>
      <c r="WO23" s="122"/>
      <c r="WP23" s="122"/>
      <c r="WQ23" s="122"/>
      <c r="WR23" s="122"/>
      <c r="WS23" s="122"/>
      <c r="WT23" s="122"/>
      <c r="WU23" s="122"/>
      <c r="WV23" s="122"/>
      <c r="WW23" s="122"/>
      <c r="WX23" s="122"/>
      <c r="WY23" s="122"/>
      <c r="WZ23" s="122"/>
      <c r="XA23" s="122"/>
      <c r="XB23" s="122"/>
      <c r="XC23" s="122"/>
      <c r="XD23" s="122"/>
      <c r="XE23" s="122"/>
      <c r="XF23" s="122"/>
      <c r="XG23" s="122"/>
      <c r="XH23" s="122"/>
      <c r="XI23" s="122"/>
      <c r="XJ23" s="122"/>
      <c r="XK23" s="122"/>
      <c r="XL23" s="122"/>
      <c r="XM23" s="122"/>
      <c r="XN23" s="122"/>
      <c r="XO23" s="122"/>
      <c r="XP23" s="122"/>
      <c r="XQ23" s="122"/>
      <c r="XR23" s="122"/>
      <c r="XS23" s="122"/>
      <c r="XT23" s="122"/>
      <c r="XU23" s="122"/>
      <c r="XV23" s="122"/>
      <c r="XW23" s="122"/>
      <c r="XX23" s="122"/>
      <c r="XY23" s="122"/>
      <c r="XZ23" s="122"/>
      <c r="YA23" s="122"/>
      <c r="YB23" s="122"/>
      <c r="YC23" s="122"/>
      <c r="YD23" s="122"/>
      <c r="YE23" s="122"/>
      <c r="YF23" s="122"/>
      <c r="YG23" s="122"/>
      <c r="YH23" s="122"/>
      <c r="YI23" s="122"/>
      <c r="YJ23" s="122"/>
      <c r="YK23" s="122"/>
      <c r="YL23" s="122"/>
      <c r="YM23" s="122"/>
      <c r="YN23" s="122"/>
      <c r="YO23" s="122"/>
      <c r="YP23" s="122"/>
      <c r="YQ23" s="122"/>
      <c r="YR23" s="122"/>
      <c r="YS23" s="122"/>
      <c r="YT23" s="122"/>
      <c r="YU23" s="122"/>
      <c r="YV23" s="122"/>
      <c r="YW23" s="122"/>
      <c r="YX23" s="122"/>
      <c r="YY23" s="122"/>
      <c r="YZ23" s="122"/>
      <c r="ZA23" s="122"/>
      <c r="ZB23" s="122"/>
      <c r="ZC23" s="122"/>
      <c r="ZD23" s="122"/>
      <c r="ZE23" s="122"/>
      <c r="ZF23" s="122"/>
      <c r="ZG23" s="122"/>
      <c r="ZH23" s="122"/>
      <c r="ZI23" s="122"/>
      <c r="ZJ23" s="122"/>
      <c r="ZK23" s="122"/>
      <c r="ZL23" s="122"/>
      <c r="ZM23" s="122"/>
      <c r="ZN23" s="122"/>
      <c r="ZO23" s="122"/>
      <c r="ZP23" s="122"/>
      <c r="ZQ23" s="122"/>
      <c r="ZR23" s="122"/>
      <c r="ZS23" s="122"/>
      <c r="ZT23" s="122"/>
      <c r="ZU23" s="122"/>
      <c r="ZV23" s="122"/>
      <c r="ZW23" s="122"/>
      <c r="ZX23" s="122"/>
      <c r="ZY23" s="122"/>
      <c r="ZZ23" s="122"/>
      <c r="AAA23" s="122"/>
      <c r="AAB23" s="122"/>
      <c r="AAC23" s="122"/>
      <c r="AAD23" s="122"/>
      <c r="AAE23" s="122"/>
      <c r="AAF23" s="122"/>
      <c r="AAG23" s="122"/>
      <c r="AAH23" s="122"/>
      <c r="AAI23" s="122"/>
      <c r="AAJ23" s="122"/>
      <c r="AAK23" s="122"/>
      <c r="AAL23" s="122"/>
      <c r="AAM23" s="122"/>
      <c r="AAN23" s="122"/>
      <c r="AAO23" s="122"/>
      <c r="AAP23" s="122"/>
      <c r="AAQ23" s="122"/>
      <c r="AAR23" s="122"/>
      <c r="AAS23" s="122"/>
      <c r="AAT23" s="122"/>
      <c r="AAU23" s="122"/>
      <c r="AAV23" s="122"/>
      <c r="AAW23" s="122"/>
      <c r="AAX23" s="122"/>
      <c r="AAY23" s="122"/>
      <c r="AAZ23" s="122"/>
      <c r="ABA23" s="122"/>
      <c r="ABB23" s="122"/>
      <c r="ABC23" s="122"/>
      <c r="ABD23" s="122"/>
      <c r="ABE23" s="122"/>
      <c r="ABF23" s="122"/>
      <c r="ABG23" s="122"/>
      <c r="ABH23" s="122"/>
      <c r="ABI23" s="122"/>
      <c r="ABJ23" s="122"/>
      <c r="ABK23" s="122"/>
      <c r="ABL23" s="122"/>
      <c r="ABM23" s="122"/>
      <c r="ABN23" s="122"/>
      <c r="ABO23" s="122"/>
      <c r="ABP23" s="122"/>
      <c r="ABQ23" s="122"/>
      <c r="ABR23" s="122"/>
      <c r="ABS23" s="122"/>
      <c r="ABT23" s="122"/>
      <c r="ABU23" s="122"/>
      <c r="ABV23" s="122"/>
      <c r="ABW23" s="122"/>
      <c r="ABX23" s="122"/>
      <c r="ABY23" s="122"/>
      <c r="ABZ23" s="122"/>
      <c r="ACA23" s="122"/>
      <c r="ACB23" s="122"/>
      <c r="ACC23" s="122"/>
      <c r="ACD23" s="122"/>
      <c r="ACE23" s="122"/>
      <c r="ACF23" s="122"/>
      <c r="ACG23" s="122"/>
      <c r="ACH23" s="122"/>
      <c r="ACI23" s="122"/>
      <c r="ACJ23" s="122"/>
      <c r="ACK23" s="122"/>
      <c r="ACL23" s="122"/>
      <c r="ACM23" s="122"/>
      <c r="ACN23" s="122"/>
      <c r="ACO23" s="122"/>
      <c r="ACP23" s="122"/>
      <c r="ACQ23" s="122"/>
      <c r="ACR23" s="122"/>
      <c r="ACS23" s="122"/>
      <c r="ACT23" s="122"/>
      <c r="ACU23" s="122"/>
      <c r="ACV23" s="122"/>
      <c r="ACW23" s="122"/>
      <c r="ACX23" s="122"/>
      <c r="ACY23" s="122"/>
      <c r="ACZ23" s="122"/>
      <c r="ADA23" s="122"/>
      <c r="ADB23" s="122"/>
      <c r="ADC23" s="122"/>
      <c r="ADD23" s="122"/>
      <c r="ADE23" s="122"/>
      <c r="ADF23" s="122"/>
      <c r="ADG23" s="122"/>
      <c r="ADH23" s="122"/>
      <c r="ADI23" s="122"/>
      <c r="ADJ23" s="122"/>
      <c r="ADK23" s="122"/>
      <c r="ADL23" s="122"/>
      <c r="ADM23" s="122"/>
      <c r="ADN23" s="122"/>
      <c r="ADO23" s="122"/>
      <c r="ADP23" s="122"/>
      <c r="ADQ23" s="122"/>
      <c r="ADR23" s="122"/>
      <c r="ADS23" s="122"/>
      <c r="ADT23" s="122"/>
      <c r="ADU23" s="122"/>
      <c r="ADV23" s="122"/>
      <c r="ADW23" s="122"/>
      <c r="ADX23" s="122"/>
      <c r="ADY23" s="122"/>
      <c r="ADZ23" s="122"/>
      <c r="AEA23" s="122"/>
      <c r="AEB23" s="122"/>
      <c r="AEC23" s="122"/>
      <c r="AED23" s="122"/>
      <c r="AEE23" s="122"/>
      <c r="AEF23" s="122"/>
      <c r="AEG23" s="122"/>
      <c r="AEH23" s="122"/>
      <c r="AEI23" s="122"/>
      <c r="AEJ23" s="122"/>
      <c r="AEK23" s="122"/>
      <c r="AEL23" s="122"/>
      <c r="AEM23" s="122"/>
      <c r="AEN23" s="122"/>
      <c r="AEO23" s="122"/>
      <c r="AEP23" s="122"/>
      <c r="AEQ23" s="122"/>
      <c r="AER23" s="122"/>
      <c r="AES23" s="122"/>
      <c r="AET23" s="122"/>
      <c r="AEU23" s="122"/>
      <c r="AEV23" s="122"/>
      <c r="AEW23" s="122"/>
      <c r="AEX23" s="122"/>
      <c r="AEY23" s="122"/>
      <c r="AEZ23" s="122"/>
      <c r="AFA23" s="122"/>
      <c r="AFB23" s="122"/>
      <c r="AFC23" s="122"/>
      <c r="AFD23" s="122"/>
      <c r="AFE23" s="122"/>
      <c r="AFF23" s="122"/>
      <c r="AFG23" s="122"/>
      <c r="AFH23" s="122"/>
      <c r="AFI23" s="122"/>
      <c r="AFJ23" s="122"/>
      <c r="AFK23" s="122"/>
      <c r="AFL23" s="122"/>
      <c r="AFM23" s="122"/>
      <c r="AFN23" s="122"/>
      <c r="AFO23" s="122"/>
      <c r="AFP23" s="122"/>
      <c r="AFQ23" s="122"/>
      <c r="AFR23" s="122"/>
      <c r="AFS23" s="122"/>
      <c r="AFT23" s="122"/>
      <c r="AFU23" s="122"/>
      <c r="AFV23" s="122"/>
      <c r="AFW23" s="122"/>
      <c r="AFX23" s="122"/>
      <c r="AFY23" s="122"/>
      <c r="AFZ23" s="122"/>
      <c r="AGA23" s="122"/>
      <c r="AGB23" s="122"/>
      <c r="AGC23" s="122"/>
      <c r="AGD23" s="122"/>
      <c r="AGE23" s="122"/>
      <c r="AGF23" s="122"/>
      <c r="AGG23" s="122"/>
      <c r="AGH23" s="122"/>
      <c r="AGI23" s="122"/>
      <c r="AGJ23" s="122"/>
      <c r="AGK23" s="122"/>
      <c r="AGL23" s="122"/>
      <c r="AGM23" s="122"/>
      <c r="AGN23" s="122"/>
      <c r="AGO23" s="122"/>
      <c r="AGP23" s="122"/>
      <c r="AGQ23" s="122"/>
      <c r="AGR23" s="122"/>
      <c r="AGS23" s="122"/>
      <c r="AGT23" s="122"/>
      <c r="AGU23" s="122"/>
      <c r="AGV23" s="122"/>
      <c r="AGW23" s="122"/>
      <c r="AGX23" s="122"/>
      <c r="AGY23" s="122"/>
      <c r="AGZ23" s="122"/>
      <c r="AHA23" s="122"/>
      <c r="AHB23" s="122"/>
      <c r="AHC23" s="122"/>
      <c r="AHD23" s="122"/>
      <c r="AHE23" s="122"/>
      <c r="AHF23" s="122"/>
      <c r="AHG23" s="122"/>
      <c r="AHH23" s="122"/>
      <c r="AHI23" s="122"/>
      <c r="AHJ23" s="122"/>
      <c r="AHK23" s="122"/>
      <c r="AHL23" s="122"/>
      <c r="AHM23" s="122"/>
      <c r="AHN23" s="122"/>
      <c r="AHO23" s="122"/>
      <c r="AHP23" s="122"/>
      <c r="AHQ23" s="122"/>
      <c r="AHR23" s="122"/>
      <c r="AHS23" s="122"/>
      <c r="AHT23" s="122"/>
      <c r="AHU23" s="122"/>
      <c r="AHV23" s="122"/>
      <c r="AHW23" s="122"/>
      <c r="AHX23" s="122"/>
      <c r="AHY23" s="122"/>
      <c r="AHZ23" s="122"/>
      <c r="AIA23" s="122"/>
      <c r="AIB23" s="122"/>
      <c r="AIC23" s="122"/>
      <c r="AID23" s="122"/>
      <c r="AIE23" s="122"/>
      <c r="AIF23" s="122"/>
      <c r="AIG23" s="122"/>
      <c r="AIH23" s="122"/>
      <c r="AII23" s="122"/>
      <c r="AIJ23" s="122"/>
      <c r="AIK23" s="122"/>
      <c r="AIL23" s="122"/>
      <c r="AIM23" s="122"/>
      <c r="AIN23" s="122"/>
      <c r="AIO23" s="122"/>
      <c r="AIP23" s="122"/>
      <c r="AIQ23" s="122"/>
      <c r="AIR23" s="122"/>
      <c r="AIS23" s="122"/>
      <c r="AIT23" s="122"/>
      <c r="AIU23" s="122"/>
      <c r="AIV23" s="122"/>
      <c r="AIW23" s="122"/>
      <c r="AIX23" s="122"/>
      <c r="AIY23" s="122"/>
      <c r="AIZ23" s="122"/>
      <c r="AJA23" s="122"/>
      <c r="AJB23" s="122"/>
      <c r="AJC23" s="122"/>
      <c r="AJD23" s="122"/>
      <c r="AJE23" s="122"/>
      <c r="AJF23" s="122"/>
      <c r="AJG23" s="122"/>
      <c r="AJH23" s="122"/>
      <c r="AJI23" s="122"/>
      <c r="AJJ23" s="122"/>
      <c r="AJK23" s="122"/>
      <c r="AJL23" s="122"/>
      <c r="AJM23" s="122"/>
      <c r="AJN23" s="122"/>
      <c r="AJO23" s="122"/>
      <c r="AJP23" s="122"/>
      <c r="AJQ23" s="122"/>
      <c r="AJR23" s="122"/>
      <c r="AJS23" s="122"/>
      <c r="AJT23" s="122"/>
      <c r="AJU23" s="122"/>
      <c r="AJV23" s="122"/>
      <c r="AJW23" s="122"/>
      <c r="AJX23" s="122"/>
      <c r="AJY23" s="122"/>
      <c r="AJZ23" s="122"/>
      <c r="AKA23" s="122"/>
      <c r="AKB23" s="122"/>
      <c r="AKC23" s="122"/>
      <c r="AKD23" s="122"/>
      <c r="AKE23" s="122"/>
      <c r="AKF23" s="122"/>
      <c r="AKG23" s="122"/>
      <c r="AKH23" s="122"/>
      <c r="AKI23" s="122"/>
      <c r="AKJ23" s="122"/>
      <c r="AKK23" s="122"/>
      <c r="AKL23" s="122"/>
      <c r="AKM23" s="122"/>
      <c r="AKN23" s="122"/>
      <c r="AKO23" s="122"/>
      <c r="AKP23" s="122"/>
      <c r="AKQ23" s="122"/>
      <c r="AKR23" s="122"/>
      <c r="AKS23" s="122"/>
      <c r="AKT23" s="122"/>
      <c r="AKU23" s="122"/>
      <c r="AKV23" s="122"/>
      <c r="AKW23" s="122"/>
      <c r="AKX23" s="122"/>
      <c r="AKY23" s="122"/>
      <c r="AKZ23" s="122"/>
      <c r="ALA23" s="122"/>
      <c r="ALB23" s="122"/>
      <c r="ALC23" s="122"/>
      <c r="ALD23" s="122"/>
      <c r="ALE23" s="122"/>
      <c r="ALF23" s="122"/>
      <c r="ALG23" s="122"/>
      <c r="ALH23" s="122"/>
      <c r="ALI23" s="122"/>
      <c r="ALJ23" s="122"/>
      <c r="ALK23" s="122"/>
      <c r="ALL23" s="122"/>
      <c r="ALM23" s="122"/>
      <c r="ALN23" s="122"/>
      <c r="ALO23" s="122"/>
      <c r="ALP23" s="122"/>
      <c r="ALQ23" s="122"/>
      <c r="ALR23" s="122"/>
      <c r="ALS23" s="122"/>
      <c r="ALT23" s="122"/>
      <c r="ALU23" s="122"/>
      <c r="ALV23" s="122"/>
      <c r="ALW23" s="122"/>
      <c r="ALX23" s="122"/>
      <c r="ALY23" s="122"/>
      <c r="ALZ23" s="122"/>
      <c r="AMA23" s="122"/>
      <c r="AMB23" s="122"/>
      <c r="AMC23" s="122"/>
      <c r="AMD23" s="122"/>
      <c r="AME23" s="122"/>
      <c r="AMF23" s="122"/>
      <c r="AMG23" s="122"/>
      <c r="AMH23" s="122"/>
      <c r="AMI23" s="122"/>
      <c r="AMJ23" s="122"/>
    </row>
    <row r="24" spans="1:1024" s="31" customFormat="1" ht="14">
      <c r="A24" s="5"/>
      <c r="B24" s="12"/>
      <c r="C24" s="123"/>
      <c r="D24" s="8"/>
      <c r="E24" s="9"/>
      <c r="F24" s="10"/>
      <c r="G24" s="9"/>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c r="IW24" s="122"/>
      <c r="IX24" s="122"/>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2"/>
      <c r="NJ24" s="122"/>
      <c r="NK24" s="122"/>
      <c r="NL24" s="122"/>
      <c r="NM24" s="122"/>
      <c r="NN24" s="122"/>
      <c r="NO24" s="122"/>
      <c r="NP24" s="122"/>
      <c r="NQ24" s="122"/>
      <c r="NR24" s="122"/>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2"/>
      <c r="SD24" s="122"/>
      <c r="SE24" s="122"/>
      <c r="SF24" s="122"/>
      <c r="SG24" s="122"/>
      <c r="SH24" s="122"/>
      <c r="SI24" s="122"/>
      <c r="SJ24" s="122"/>
      <c r="SK24" s="122"/>
      <c r="SL24" s="122"/>
      <c r="SM24" s="122"/>
      <c r="SN24" s="122"/>
      <c r="SO24" s="122"/>
      <c r="SP24" s="122"/>
      <c r="SQ24" s="122"/>
      <c r="SR24" s="122"/>
      <c r="SS24" s="122"/>
      <c r="ST24" s="122"/>
      <c r="SU24" s="122"/>
      <c r="SV24" s="122"/>
      <c r="SW24" s="122"/>
      <c r="SX24" s="122"/>
      <c r="SY24" s="122"/>
      <c r="SZ24" s="122"/>
      <c r="TA24" s="122"/>
      <c r="TB24" s="122"/>
      <c r="TC24" s="122"/>
      <c r="TD24" s="122"/>
      <c r="TE24" s="122"/>
      <c r="TF24" s="122"/>
      <c r="TG24" s="122"/>
      <c r="TH24" s="122"/>
      <c r="TI24" s="122"/>
      <c r="TJ24" s="122"/>
      <c r="TK24" s="122"/>
      <c r="TL24" s="122"/>
      <c r="TM24" s="122"/>
      <c r="TN24" s="122"/>
      <c r="TO24" s="122"/>
      <c r="TP24" s="122"/>
      <c r="TQ24" s="122"/>
      <c r="TR24" s="122"/>
      <c r="TS24" s="122"/>
      <c r="TT24" s="122"/>
      <c r="TU24" s="122"/>
      <c r="TV24" s="122"/>
      <c r="TW24" s="122"/>
      <c r="TX24" s="122"/>
      <c r="TY24" s="122"/>
      <c r="TZ24" s="122"/>
      <c r="UA24" s="122"/>
      <c r="UB24" s="122"/>
      <c r="UC24" s="122"/>
      <c r="UD24" s="122"/>
      <c r="UE24" s="122"/>
      <c r="UF24" s="122"/>
      <c r="UG24" s="122"/>
      <c r="UH24" s="122"/>
      <c r="UI24" s="122"/>
      <c r="UJ24" s="122"/>
      <c r="UK24" s="122"/>
      <c r="UL24" s="122"/>
      <c r="UM24" s="122"/>
      <c r="UN24" s="122"/>
      <c r="UO24" s="122"/>
      <c r="UP24" s="122"/>
      <c r="UQ24" s="122"/>
      <c r="UR24" s="122"/>
      <c r="US24" s="122"/>
      <c r="UT24" s="122"/>
      <c r="UU24" s="122"/>
      <c r="UV24" s="122"/>
      <c r="UW24" s="122"/>
      <c r="UX24" s="122"/>
      <c r="UY24" s="122"/>
      <c r="UZ24" s="122"/>
      <c r="VA24" s="122"/>
      <c r="VB24" s="122"/>
      <c r="VC24" s="122"/>
      <c r="VD24" s="122"/>
      <c r="VE24" s="122"/>
      <c r="VF24" s="122"/>
      <c r="VG24" s="122"/>
      <c r="VH24" s="122"/>
      <c r="VI24" s="122"/>
      <c r="VJ24" s="122"/>
      <c r="VK24" s="122"/>
      <c r="VL24" s="122"/>
      <c r="VM24" s="122"/>
      <c r="VN24" s="122"/>
      <c r="VO24" s="122"/>
      <c r="VP24" s="122"/>
      <c r="VQ24" s="122"/>
      <c r="VR24" s="122"/>
      <c r="VS24" s="122"/>
      <c r="VT24" s="122"/>
      <c r="VU24" s="122"/>
      <c r="VV24" s="122"/>
      <c r="VW24" s="122"/>
      <c r="VX24" s="122"/>
      <c r="VY24" s="122"/>
      <c r="VZ24" s="122"/>
      <c r="WA24" s="122"/>
      <c r="WB24" s="122"/>
      <c r="WC24" s="122"/>
      <c r="WD24" s="122"/>
      <c r="WE24" s="122"/>
      <c r="WF24" s="122"/>
      <c r="WG24" s="122"/>
      <c r="WH24" s="122"/>
      <c r="WI24" s="122"/>
      <c r="WJ24" s="122"/>
      <c r="WK24" s="122"/>
      <c r="WL24" s="122"/>
      <c r="WM24" s="122"/>
      <c r="WN24" s="122"/>
      <c r="WO24" s="122"/>
      <c r="WP24" s="122"/>
      <c r="WQ24" s="122"/>
      <c r="WR24" s="122"/>
      <c r="WS24" s="122"/>
      <c r="WT24" s="122"/>
      <c r="WU24" s="122"/>
      <c r="WV24" s="122"/>
      <c r="WW24" s="122"/>
      <c r="WX24" s="122"/>
      <c r="WY24" s="122"/>
      <c r="WZ24" s="122"/>
      <c r="XA24" s="122"/>
      <c r="XB24" s="122"/>
      <c r="XC24" s="122"/>
      <c r="XD24" s="122"/>
      <c r="XE24" s="122"/>
      <c r="XF24" s="122"/>
      <c r="XG24" s="122"/>
      <c r="XH24" s="122"/>
      <c r="XI24" s="122"/>
      <c r="XJ24" s="122"/>
      <c r="XK24" s="122"/>
      <c r="XL24" s="122"/>
      <c r="XM24" s="122"/>
      <c r="XN24" s="122"/>
      <c r="XO24" s="122"/>
      <c r="XP24" s="122"/>
      <c r="XQ24" s="122"/>
      <c r="XR24" s="122"/>
      <c r="XS24" s="122"/>
      <c r="XT24" s="122"/>
      <c r="XU24" s="122"/>
      <c r="XV24" s="122"/>
      <c r="XW24" s="122"/>
      <c r="XX24" s="122"/>
      <c r="XY24" s="122"/>
      <c r="XZ24" s="122"/>
      <c r="YA24" s="122"/>
      <c r="YB24" s="122"/>
      <c r="YC24" s="122"/>
      <c r="YD24" s="122"/>
      <c r="YE24" s="122"/>
      <c r="YF24" s="122"/>
      <c r="YG24" s="122"/>
      <c r="YH24" s="122"/>
      <c r="YI24" s="122"/>
      <c r="YJ24" s="122"/>
      <c r="YK24" s="122"/>
      <c r="YL24" s="122"/>
      <c r="YM24" s="122"/>
      <c r="YN24" s="122"/>
      <c r="YO24" s="122"/>
      <c r="YP24" s="122"/>
      <c r="YQ24" s="122"/>
      <c r="YR24" s="122"/>
      <c r="YS24" s="122"/>
      <c r="YT24" s="122"/>
      <c r="YU24" s="122"/>
      <c r="YV24" s="122"/>
      <c r="YW24" s="122"/>
      <c r="YX24" s="122"/>
      <c r="YY24" s="122"/>
      <c r="YZ24" s="122"/>
      <c r="ZA24" s="122"/>
      <c r="ZB24" s="122"/>
      <c r="ZC24" s="122"/>
      <c r="ZD24" s="122"/>
      <c r="ZE24" s="122"/>
      <c r="ZF24" s="122"/>
      <c r="ZG24" s="122"/>
      <c r="ZH24" s="122"/>
      <c r="ZI24" s="122"/>
      <c r="ZJ24" s="122"/>
      <c r="ZK24" s="122"/>
      <c r="ZL24" s="122"/>
      <c r="ZM24" s="122"/>
      <c r="ZN24" s="122"/>
      <c r="ZO24" s="122"/>
      <c r="ZP24" s="122"/>
      <c r="ZQ24" s="122"/>
      <c r="ZR24" s="122"/>
      <c r="ZS24" s="122"/>
      <c r="ZT24" s="122"/>
      <c r="ZU24" s="122"/>
      <c r="ZV24" s="122"/>
      <c r="ZW24" s="122"/>
      <c r="ZX24" s="122"/>
      <c r="ZY24" s="122"/>
      <c r="ZZ24" s="122"/>
      <c r="AAA24" s="122"/>
      <c r="AAB24" s="122"/>
      <c r="AAC24" s="122"/>
      <c r="AAD24" s="122"/>
      <c r="AAE24" s="122"/>
      <c r="AAF24" s="122"/>
      <c r="AAG24" s="122"/>
      <c r="AAH24" s="122"/>
      <c r="AAI24" s="122"/>
      <c r="AAJ24" s="122"/>
      <c r="AAK24" s="122"/>
      <c r="AAL24" s="122"/>
      <c r="AAM24" s="122"/>
      <c r="AAN24" s="122"/>
      <c r="AAO24" s="122"/>
      <c r="AAP24" s="122"/>
      <c r="AAQ24" s="122"/>
      <c r="AAR24" s="122"/>
      <c r="AAS24" s="122"/>
      <c r="AAT24" s="122"/>
      <c r="AAU24" s="122"/>
      <c r="AAV24" s="122"/>
      <c r="AAW24" s="122"/>
      <c r="AAX24" s="122"/>
      <c r="AAY24" s="122"/>
      <c r="AAZ24" s="122"/>
      <c r="ABA24" s="122"/>
      <c r="ABB24" s="122"/>
      <c r="ABC24" s="122"/>
      <c r="ABD24" s="122"/>
      <c r="ABE24" s="122"/>
      <c r="ABF24" s="122"/>
      <c r="ABG24" s="122"/>
      <c r="ABH24" s="122"/>
      <c r="ABI24" s="122"/>
      <c r="ABJ24" s="122"/>
      <c r="ABK24" s="122"/>
      <c r="ABL24" s="122"/>
      <c r="ABM24" s="122"/>
      <c r="ABN24" s="122"/>
      <c r="ABO24" s="122"/>
      <c r="ABP24" s="122"/>
      <c r="ABQ24" s="122"/>
      <c r="ABR24" s="122"/>
      <c r="ABS24" s="122"/>
      <c r="ABT24" s="122"/>
      <c r="ABU24" s="122"/>
      <c r="ABV24" s="122"/>
      <c r="ABW24" s="122"/>
      <c r="ABX24" s="122"/>
      <c r="ABY24" s="122"/>
      <c r="ABZ24" s="122"/>
      <c r="ACA24" s="122"/>
      <c r="ACB24" s="122"/>
      <c r="ACC24" s="122"/>
      <c r="ACD24" s="122"/>
      <c r="ACE24" s="122"/>
      <c r="ACF24" s="122"/>
      <c r="ACG24" s="122"/>
      <c r="ACH24" s="122"/>
      <c r="ACI24" s="122"/>
      <c r="ACJ24" s="122"/>
      <c r="ACK24" s="122"/>
      <c r="ACL24" s="122"/>
      <c r="ACM24" s="122"/>
      <c r="ACN24" s="122"/>
      <c r="ACO24" s="122"/>
      <c r="ACP24" s="122"/>
      <c r="ACQ24" s="122"/>
      <c r="ACR24" s="122"/>
      <c r="ACS24" s="122"/>
      <c r="ACT24" s="122"/>
      <c r="ACU24" s="122"/>
      <c r="ACV24" s="122"/>
      <c r="ACW24" s="122"/>
      <c r="ACX24" s="122"/>
      <c r="ACY24" s="122"/>
      <c r="ACZ24" s="122"/>
      <c r="ADA24" s="122"/>
      <c r="ADB24" s="122"/>
      <c r="ADC24" s="122"/>
      <c r="ADD24" s="122"/>
      <c r="ADE24" s="122"/>
      <c r="ADF24" s="122"/>
      <c r="ADG24" s="122"/>
      <c r="ADH24" s="122"/>
      <c r="ADI24" s="122"/>
      <c r="ADJ24" s="122"/>
      <c r="ADK24" s="122"/>
      <c r="ADL24" s="122"/>
      <c r="ADM24" s="122"/>
      <c r="ADN24" s="122"/>
      <c r="ADO24" s="122"/>
      <c r="ADP24" s="122"/>
      <c r="ADQ24" s="122"/>
      <c r="ADR24" s="122"/>
      <c r="ADS24" s="122"/>
      <c r="ADT24" s="122"/>
      <c r="ADU24" s="122"/>
      <c r="ADV24" s="122"/>
      <c r="ADW24" s="122"/>
      <c r="ADX24" s="122"/>
      <c r="ADY24" s="122"/>
      <c r="ADZ24" s="122"/>
      <c r="AEA24" s="122"/>
      <c r="AEB24" s="122"/>
      <c r="AEC24" s="122"/>
      <c r="AED24" s="122"/>
      <c r="AEE24" s="122"/>
      <c r="AEF24" s="122"/>
      <c r="AEG24" s="122"/>
      <c r="AEH24" s="122"/>
      <c r="AEI24" s="122"/>
      <c r="AEJ24" s="122"/>
      <c r="AEK24" s="122"/>
      <c r="AEL24" s="122"/>
      <c r="AEM24" s="122"/>
      <c r="AEN24" s="122"/>
      <c r="AEO24" s="122"/>
      <c r="AEP24" s="122"/>
      <c r="AEQ24" s="122"/>
      <c r="AER24" s="122"/>
      <c r="AES24" s="122"/>
      <c r="AET24" s="122"/>
      <c r="AEU24" s="122"/>
      <c r="AEV24" s="122"/>
      <c r="AEW24" s="122"/>
      <c r="AEX24" s="122"/>
      <c r="AEY24" s="122"/>
      <c r="AEZ24" s="122"/>
      <c r="AFA24" s="122"/>
      <c r="AFB24" s="122"/>
      <c r="AFC24" s="122"/>
      <c r="AFD24" s="122"/>
      <c r="AFE24" s="122"/>
      <c r="AFF24" s="122"/>
      <c r="AFG24" s="122"/>
      <c r="AFH24" s="122"/>
      <c r="AFI24" s="122"/>
      <c r="AFJ24" s="122"/>
      <c r="AFK24" s="122"/>
      <c r="AFL24" s="122"/>
      <c r="AFM24" s="122"/>
      <c r="AFN24" s="122"/>
      <c r="AFO24" s="122"/>
      <c r="AFP24" s="122"/>
      <c r="AFQ24" s="122"/>
      <c r="AFR24" s="122"/>
      <c r="AFS24" s="122"/>
      <c r="AFT24" s="122"/>
      <c r="AFU24" s="122"/>
      <c r="AFV24" s="122"/>
      <c r="AFW24" s="122"/>
      <c r="AFX24" s="122"/>
      <c r="AFY24" s="122"/>
      <c r="AFZ24" s="122"/>
      <c r="AGA24" s="122"/>
      <c r="AGB24" s="122"/>
      <c r="AGC24" s="122"/>
      <c r="AGD24" s="122"/>
      <c r="AGE24" s="122"/>
      <c r="AGF24" s="122"/>
      <c r="AGG24" s="122"/>
      <c r="AGH24" s="122"/>
      <c r="AGI24" s="122"/>
      <c r="AGJ24" s="122"/>
      <c r="AGK24" s="122"/>
      <c r="AGL24" s="122"/>
      <c r="AGM24" s="122"/>
      <c r="AGN24" s="122"/>
      <c r="AGO24" s="122"/>
      <c r="AGP24" s="122"/>
      <c r="AGQ24" s="122"/>
      <c r="AGR24" s="122"/>
      <c r="AGS24" s="122"/>
      <c r="AGT24" s="122"/>
      <c r="AGU24" s="122"/>
      <c r="AGV24" s="122"/>
      <c r="AGW24" s="122"/>
      <c r="AGX24" s="122"/>
      <c r="AGY24" s="122"/>
      <c r="AGZ24" s="122"/>
      <c r="AHA24" s="122"/>
      <c r="AHB24" s="122"/>
      <c r="AHC24" s="122"/>
      <c r="AHD24" s="122"/>
      <c r="AHE24" s="122"/>
      <c r="AHF24" s="122"/>
      <c r="AHG24" s="122"/>
      <c r="AHH24" s="122"/>
      <c r="AHI24" s="122"/>
      <c r="AHJ24" s="122"/>
      <c r="AHK24" s="122"/>
      <c r="AHL24" s="122"/>
      <c r="AHM24" s="122"/>
      <c r="AHN24" s="122"/>
      <c r="AHO24" s="122"/>
      <c r="AHP24" s="122"/>
      <c r="AHQ24" s="122"/>
      <c r="AHR24" s="122"/>
      <c r="AHS24" s="122"/>
      <c r="AHT24" s="122"/>
      <c r="AHU24" s="122"/>
      <c r="AHV24" s="122"/>
      <c r="AHW24" s="122"/>
      <c r="AHX24" s="122"/>
      <c r="AHY24" s="122"/>
      <c r="AHZ24" s="122"/>
      <c r="AIA24" s="122"/>
      <c r="AIB24" s="122"/>
      <c r="AIC24" s="122"/>
      <c r="AID24" s="122"/>
      <c r="AIE24" s="122"/>
      <c r="AIF24" s="122"/>
      <c r="AIG24" s="122"/>
      <c r="AIH24" s="122"/>
      <c r="AII24" s="122"/>
      <c r="AIJ24" s="122"/>
      <c r="AIK24" s="122"/>
      <c r="AIL24" s="122"/>
      <c r="AIM24" s="122"/>
      <c r="AIN24" s="122"/>
      <c r="AIO24" s="122"/>
      <c r="AIP24" s="122"/>
      <c r="AIQ24" s="122"/>
      <c r="AIR24" s="122"/>
      <c r="AIS24" s="122"/>
      <c r="AIT24" s="122"/>
      <c r="AIU24" s="122"/>
      <c r="AIV24" s="122"/>
      <c r="AIW24" s="122"/>
      <c r="AIX24" s="122"/>
      <c r="AIY24" s="122"/>
      <c r="AIZ24" s="122"/>
      <c r="AJA24" s="122"/>
      <c r="AJB24" s="122"/>
      <c r="AJC24" s="122"/>
      <c r="AJD24" s="122"/>
      <c r="AJE24" s="122"/>
      <c r="AJF24" s="122"/>
      <c r="AJG24" s="122"/>
      <c r="AJH24" s="122"/>
      <c r="AJI24" s="122"/>
      <c r="AJJ24" s="122"/>
      <c r="AJK24" s="122"/>
      <c r="AJL24" s="122"/>
      <c r="AJM24" s="122"/>
      <c r="AJN24" s="122"/>
      <c r="AJO24" s="122"/>
      <c r="AJP24" s="122"/>
      <c r="AJQ24" s="122"/>
      <c r="AJR24" s="122"/>
      <c r="AJS24" s="122"/>
      <c r="AJT24" s="122"/>
      <c r="AJU24" s="122"/>
      <c r="AJV24" s="122"/>
      <c r="AJW24" s="122"/>
      <c r="AJX24" s="122"/>
      <c r="AJY24" s="122"/>
      <c r="AJZ24" s="122"/>
      <c r="AKA24" s="122"/>
      <c r="AKB24" s="122"/>
      <c r="AKC24" s="122"/>
      <c r="AKD24" s="122"/>
      <c r="AKE24" s="122"/>
      <c r="AKF24" s="122"/>
      <c r="AKG24" s="122"/>
      <c r="AKH24" s="122"/>
      <c r="AKI24" s="122"/>
      <c r="AKJ24" s="122"/>
      <c r="AKK24" s="122"/>
      <c r="AKL24" s="122"/>
      <c r="AKM24" s="122"/>
      <c r="AKN24" s="122"/>
      <c r="AKO24" s="122"/>
      <c r="AKP24" s="122"/>
      <c r="AKQ24" s="122"/>
      <c r="AKR24" s="122"/>
      <c r="AKS24" s="122"/>
      <c r="AKT24" s="122"/>
      <c r="AKU24" s="122"/>
      <c r="AKV24" s="122"/>
      <c r="AKW24" s="122"/>
      <c r="AKX24" s="122"/>
      <c r="AKY24" s="122"/>
      <c r="AKZ24" s="122"/>
      <c r="ALA24" s="122"/>
      <c r="ALB24" s="122"/>
      <c r="ALC24" s="122"/>
      <c r="ALD24" s="122"/>
      <c r="ALE24" s="122"/>
      <c r="ALF24" s="122"/>
      <c r="ALG24" s="122"/>
      <c r="ALH24" s="122"/>
      <c r="ALI24" s="122"/>
      <c r="ALJ24" s="122"/>
      <c r="ALK24" s="122"/>
      <c r="ALL24" s="122"/>
      <c r="ALM24" s="122"/>
      <c r="ALN24" s="122"/>
      <c r="ALO24" s="122"/>
      <c r="ALP24" s="122"/>
      <c r="ALQ24" s="122"/>
      <c r="ALR24" s="122"/>
      <c r="ALS24" s="122"/>
      <c r="ALT24" s="122"/>
      <c r="ALU24" s="122"/>
      <c r="ALV24" s="122"/>
      <c r="ALW24" s="122"/>
      <c r="ALX24" s="122"/>
      <c r="ALY24" s="122"/>
      <c r="ALZ24" s="122"/>
      <c r="AMA24" s="122"/>
      <c r="AMB24" s="122"/>
      <c r="AMC24" s="122"/>
      <c r="AMD24" s="122"/>
      <c r="AME24" s="122"/>
      <c r="AMF24" s="122"/>
      <c r="AMG24" s="122"/>
      <c r="AMH24" s="122"/>
      <c r="AMI24" s="122"/>
      <c r="AMJ24" s="122"/>
    </row>
    <row r="25" spans="1:1024" s="31" customFormat="1" ht="60">
      <c r="A25" s="272" t="s">
        <v>191</v>
      </c>
      <c r="B25" s="273" t="s">
        <v>192</v>
      </c>
      <c r="C25" s="274"/>
      <c r="D25" s="275"/>
      <c r="E25" s="276"/>
      <c r="F25" s="277"/>
      <c r="G25" s="276"/>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c r="IR25" s="122"/>
      <c r="IS25" s="122"/>
      <c r="IT25" s="122"/>
      <c r="IU25" s="122"/>
      <c r="IV25" s="122"/>
      <c r="IW25" s="122"/>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2"/>
      <c r="KV25" s="122"/>
      <c r="KW25" s="122"/>
      <c r="KX25" s="122"/>
      <c r="KY25" s="122"/>
      <c r="KZ25" s="122"/>
      <c r="LA25" s="122"/>
      <c r="LB25" s="122"/>
      <c r="LC25" s="122"/>
      <c r="LD25" s="122"/>
      <c r="LE25" s="122"/>
      <c r="LF25" s="122"/>
      <c r="LG25" s="122"/>
      <c r="LH25" s="122"/>
      <c r="LI25" s="122"/>
      <c r="LJ25" s="122"/>
      <c r="LK25" s="122"/>
      <c r="LL25" s="122"/>
      <c r="LM25" s="122"/>
      <c r="LN25" s="122"/>
      <c r="LO25" s="122"/>
      <c r="LP25" s="122"/>
      <c r="LQ25" s="122"/>
      <c r="LR25" s="122"/>
      <c r="LS25" s="122"/>
      <c r="LT25" s="122"/>
      <c r="LU25" s="122"/>
      <c r="LV25" s="122"/>
      <c r="LW25" s="122"/>
      <c r="LX25" s="122"/>
      <c r="LY25" s="122"/>
      <c r="LZ25" s="122"/>
      <c r="MA25" s="122"/>
      <c r="MB25" s="122"/>
      <c r="MC25" s="122"/>
      <c r="MD25" s="122"/>
      <c r="ME25" s="122"/>
      <c r="MF25" s="122"/>
      <c r="MG25" s="122"/>
      <c r="MH25" s="122"/>
      <c r="MI25" s="122"/>
      <c r="MJ25" s="122"/>
      <c r="MK25" s="122"/>
      <c r="ML25" s="122"/>
      <c r="MM25" s="122"/>
      <c r="MN25" s="122"/>
      <c r="MO25" s="122"/>
      <c r="MP25" s="122"/>
      <c r="MQ25" s="122"/>
      <c r="MR25" s="122"/>
      <c r="MS25" s="122"/>
      <c r="MT25" s="122"/>
      <c r="MU25" s="122"/>
      <c r="MV25" s="122"/>
      <c r="MW25" s="122"/>
      <c r="MX25" s="122"/>
      <c r="MY25" s="122"/>
      <c r="MZ25" s="122"/>
      <c r="NA25" s="122"/>
      <c r="NB25" s="122"/>
      <c r="NC25" s="122"/>
      <c r="ND25" s="122"/>
      <c r="NE25" s="122"/>
      <c r="NF25" s="122"/>
      <c r="NG25" s="122"/>
      <c r="NH25" s="122"/>
      <c r="NI25" s="122"/>
      <c r="NJ25" s="122"/>
      <c r="NK25" s="122"/>
      <c r="NL25" s="122"/>
      <c r="NM25" s="122"/>
      <c r="NN25" s="122"/>
      <c r="NO25" s="122"/>
      <c r="NP25" s="122"/>
      <c r="NQ25" s="122"/>
      <c r="NR25" s="122"/>
      <c r="NS25" s="122"/>
      <c r="NT25" s="122"/>
      <c r="NU25" s="122"/>
      <c r="NV25" s="122"/>
      <c r="NW25" s="122"/>
      <c r="NX25" s="122"/>
      <c r="NY25" s="122"/>
      <c r="NZ25" s="122"/>
      <c r="OA25" s="122"/>
      <c r="OB25" s="122"/>
      <c r="OC25" s="122"/>
      <c r="OD25" s="122"/>
      <c r="OE25" s="122"/>
      <c r="OF25" s="122"/>
      <c r="OG25" s="122"/>
      <c r="OH25" s="122"/>
      <c r="OI25" s="122"/>
      <c r="OJ25" s="122"/>
      <c r="OK25" s="122"/>
      <c r="OL25" s="122"/>
      <c r="OM25" s="122"/>
      <c r="ON25" s="122"/>
      <c r="OO25" s="122"/>
      <c r="OP25" s="122"/>
      <c r="OQ25" s="122"/>
      <c r="OR25" s="122"/>
      <c r="OS25" s="122"/>
      <c r="OT25" s="122"/>
      <c r="OU25" s="122"/>
      <c r="OV25" s="122"/>
      <c r="OW25" s="122"/>
      <c r="OX25" s="122"/>
      <c r="OY25" s="122"/>
      <c r="OZ25" s="122"/>
      <c r="PA25" s="122"/>
      <c r="PB25" s="122"/>
      <c r="PC25" s="122"/>
      <c r="PD25" s="122"/>
      <c r="PE25" s="122"/>
      <c r="PF25" s="122"/>
      <c r="PG25" s="122"/>
      <c r="PH25" s="122"/>
      <c r="PI25" s="122"/>
      <c r="PJ25" s="122"/>
      <c r="PK25" s="122"/>
      <c r="PL25" s="122"/>
      <c r="PM25" s="122"/>
      <c r="PN25" s="122"/>
      <c r="PO25" s="122"/>
      <c r="PP25" s="122"/>
      <c r="PQ25" s="122"/>
      <c r="PR25" s="122"/>
      <c r="PS25" s="122"/>
      <c r="PT25" s="122"/>
      <c r="PU25" s="122"/>
      <c r="PV25" s="122"/>
      <c r="PW25" s="122"/>
      <c r="PX25" s="122"/>
      <c r="PY25" s="122"/>
      <c r="PZ25" s="122"/>
      <c r="QA25" s="122"/>
      <c r="QB25" s="122"/>
      <c r="QC25" s="122"/>
      <c r="QD25" s="122"/>
      <c r="QE25" s="122"/>
      <c r="QF25" s="122"/>
      <c r="QG25" s="122"/>
      <c r="QH25" s="122"/>
      <c r="QI25" s="122"/>
      <c r="QJ25" s="122"/>
      <c r="QK25" s="122"/>
      <c r="QL25" s="122"/>
      <c r="QM25" s="122"/>
      <c r="QN25" s="122"/>
      <c r="QO25" s="122"/>
      <c r="QP25" s="122"/>
      <c r="QQ25" s="122"/>
      <c r="QR25" s="122"/>
      <c r="QS25" s="122"/>
      <c r="QT25" s="122"/>
      <c r="QU25" s="122"/>
      <c r="QV25" s="122"/>
      <c r="QW25" s="122"/>
      <c r="QX25" s="122"/>
      <c r="QY25" s="122"/>
      <c r="QZ25" s="122"/>
      <c r="RA25" s="122"/>
      <c r="RB25" s="122"/>
      <c r="RC25" s="122"/>
      <c r="RD25" s="122"/>
      <c r="RE25" s="122"/>
      <c r="RF25" s="122"/>
      <c r="RG25" s="122"/>
      <c r="RH25" s="122"/>
      <c r="RI25" s="122"/>
      <c r="RJ25" s="122"/>
      <c r="RK25" s="122"/>
      <c r="RL25" s="122"/>
      <c r="RM25" s="122"/>
      <c r="RN25" s="122"/>
      <c r="RO25" s="122"/>
      <c r="RP25" s="122"/>
      <c r="RQ25" s="122"/>
      <c r="RR25" s="122"/>
      <c r="RS25" s="122"/>
      <c r="RT25" s="122"/>
      <c r="RU25" s="122"/>
      <c r="RV25" s="122"/>
      <c r="RW25" s="122"/>
      <c r="RX25" s="122"/>
      <c r="RY25" s="122"/>
      <c r="RZ25" s="122"/>
      <c r="SA25" s="122"/>
      <c r="SB25" s="122"/>
      <c r="SC25" s="122"/>
      <c r="SD25" s="122"/>
      <c r="SE25" s="122"/>
      <c r="SF25" s="122"/>
      <c r="SG25" s="122"/>
      <c r="SH25" s="122"/>
      <c r="SI25" s="122"/>
      <c r="SJ25" s="122"/>
      <c r="SK25" s="122"/>
      <c r="SL25" s="122"/>
      <c r="SM25" s="122"/>
      <c r="SN25" s="122"/>
      <c r="SO25" s="122"/>
      <c r="SP25" s="122"/>
      <c r="SQ25" s="122"/>
      <c r="SR25" s="122"/>
      <c r="SS25" s="122"/>
      <c r="ST25" s="122"/>
      <c r="SU25" s="122"/>
      <c r="SV25" s="122"/>
      <c r="SW25" s="122"/>
      <c r="SX25" s="122"/>
      <c r="SY25" s="122"/>
      <c r="SZ25" s="122"/>
      <c r="TA25" s="122"/>
      <c r="TB25" s="122"/>
      <c r="TC25" s="122"/>
      <c r="TD25" s="122"/>
      <c r="TE25" s="122"/>
      <c r="TF25" s="122"/>
      <c r="TG25" s="122"/>
      <c r="TH25" s="122"/>
      <c r="TI25" s="122"/>
      <c r="TJ25" s="122"/>
      <c r="TK25" s="122"/>
      <c r="TL25" s="122"/>
      <c r="TM25" s="122"/>
      <c r="TN25" s="122"/>
      <c r="TO25" s="122"/>
      <c r="TP25" s="122"/>
      <c r="TQ25" s="122"/>
      <c r="TR25" s="122"/>
      <c r="TS25" s="122"/>
      <c r="TT25" s="122"/>
      <c r="TU25" s="122"/>
      <c r="TV25" s="122"/>
      <c r="TW25" s="122"/>
      <c r="TX25" s="122"/>
      <c r="TY25" s="122"/>
      <c r="TZ25" s="122"/>
      <c r="UA25" s="122"/>
      <c r="UB25" s="122"/>
      <c r="UC25" s="122"/>
      <c r="UD25" s="122"/>
      <c r="UE25" s="122"/>
      <c r="UF25" s="122"/>
      <c r="UG25" s="122"/>
      <c r="UH25" s="122"/>
      <c r="UI25" s="122"/>
      <c r="UJ25" s="122"/>
      <c r="UK25" s="122"/>
      <c r="UL25" s="122"/>
      <c r="UM25" s="122"/>
      <c r="UN25" s="122"/>
      <c r="UO25" s="122"/>
      <c r="UP25" s="122"/>
      <c r="UQ25" s="122"/>
      <c r="UR25" s="122"/>
      <c r="US25" s="122"/>
      <c r="UT25" s="122"/>
      <c r="UU25" s="122"/>
      <c r="UV25" s="122"/>
      <c r="UW25" s="122"/>
      <c r="UX25" s="122"/>
      <c r="UY25" s="122"/>
      <c r="UZ25" s="122"/>
      <c r="VA25" s="122"/>
      <c r="VB25" s="122"/>
      <c r="VC25" s="122"/>
      <c r="VD25" s="122"/>
      <c r="VE25" s="122"/>
      <c r="VF25" s="122"/>
      <c r="VG25" s="122"/>
      <c r="VH25" s="122"/>
      <c r="VI25" s="122"/>
      <c r="VJ25" s="122"/>
      <c r="VK25" s="122"/>
      <c r="VL25" s="122"/>
      <c r="VM25" s="122"/>
      <c r="VN25" s="122"/>
      <c r="VO25" s="122"/>
      <c r="VP25" s="122"/>
      <c r="VQ25" s="122"/>
      <c r="VR25" s="122"/>
      <c r="VS25" s="122"/>
      <c r="VT25" s="122"/>
      <c r="VU25" s="122"/>
      <c r="VV25" s="122"/>
      <c r="VW25" s="122"/>
      <c r="VX25" s="122"/>
      <c r="VY25" s="122"/>
      <c r="VZ25" s="122"/>
      <c r="WA25" s="122"/>
      <c r="WB25" s="122"/>
      <c r="WC25" s="122"/>
      <c r="WD25" s="122"/>
      <c r="WE25" s="122"/>
      <c r="WF25" s="122"/>
      <c r="WG25" s="122"/>
      <c r="WH25" s="122"/>
      <c r="WI25" s="122"/>
      <c r="WJ25" s="122"/>
      <c r="WK25" s="122"/>
      <c r="WL25" s="122"/>
      <c r="WM25" s="122"/>
      <c r="WN25" s="122"/>
      <c r="WO25" s="122"/>
      <c r="WP25" s="122"/>
      <c r="WQ25" s="122"/>
      <c r="WR25" s="122"/>
      <c r="WS25" s="122"/>
      <c r="WT25" s="122"/>
      <c r="WU25" s="122"/>
      <c r="WV25" s="122"/>
      <c r="WW25" s="122"/>
      <c r="WX25" s="122"/>
      <c r="WY25" s="122"/>
      <c r="WZ25" s="122"/>
      <c r="XA25" s="122"/>
      <c r="XB25" s="122"/>
      <c r="XC25" s="122"/>
      <c r="XD25" s="122"/>
      <c r="XE25" s="122"/>
      <c r="XF25" s="122"/>
      <c r="XG25" s="122"/>
      <c r="XH25" s="122"/>
      <c r="XI25" s="122"/>
      <c r="XJ25" s="122"/>
      <c r="XK25" s="122"/>
      <c r="XL25" s="122"/>
      <c r="XM25" s="122"/>
      <c r="XN25" s="122"/>
      <c r="XO25" s="122"/>
      <c r="XP25" s="122"/>
      <c r="XQ25" s="122"/>
      <c r="XR25" s="122"/>
      <c r="XS25" s="122"/>
      <c r="XT25" s="122"/>
      <c r="XU25" s="122"/>
      <c r="XV25" s="122"/>
      <c r="XW25" s="122"/>
      <c r="XX25" s="122"/>
      <c r="XY25" s="122"/>
      <c r="XZ25" s="122"/>
      <c r="YA25" s="122"/>
      <c r="YB25" s="122"/>
      <c r="YC25" s="122"/>
      <c r="YD25" s="122"/>
      <c r="YE25" s="122"/>
      <c r="YF25" s="122"/>
      <c r="YG25" s="122"/>
      <c r="YH25" s="122"/>
      <c r="YI25" s="122"/>
      <c r="YJ25" s="122"/>
      <c r="YK25" s="122"/>
      <c r="YL25" s="122"/>
      <c r="YM25" s="122"/>
      <c r="YN25" s="122"/>
      <c r="YO25" s="122"/>
      <c r="YP25" s="122"/>
      <c r="YQ25" s="122"/>
      <c r="YR25" s="122"/>
      <c r="YS25" s="122"/>
      <c r="YT25" s="122"/>
      <c r="YU25" s="122"/>
      <c r="YV25" s="122"/>
      <c r="YW25" s="122"/>
      <c r="YX25" s="122"/>
      <c r="YY25" s="122"/>
      <c r="YZ25" s="122"/>
      <c r="ZA25" s="122"/>
      <c r="ZB25" s="122"/>
      <c r="ZC25" s="122"/>
      <c r="ZD25" s="122"/>
      <c r="ZE25" s="122"/>
      <c r="ZF25" s="122"/>
      <c r="ZG25" s="122"/>
      <c r="ZH25" s="122"/>
      <c r="ZI25" s="122"/>
      <c r="ZJ25" s="122"/>
      <c r="ZK25" s="122"/>
      <c r="ZL25" s="122"/>
      <c r="ZM25" s="122"/>
      <c r="ZN25" s="122"/>
      <c r="ZO25" s="122"/>
      <c r="ZP25" s="122"/>
      <c r="ZQ25" s="122"/>
      <c r="ZR25" s="122"/>
      <c r="ZS25" s="122"/>
      <c r="ZT25" s="122"/>
      <c r="ZU25" s="122"/>
      <c r="ZV25" s="122"/>
      <c r="ZW25" s="122"/>
      <c r="ZX25" s="122"/>
      <c r="ZY25" s="122"/>
      <c r="ZZ25" s="122"/>
      <c r="AAA25" s="122"/>
      <c r="AAB25" s="122"/>
      <c r="AAC25" s="122"/>
      <c r="AAD25" s="122"/>
      <c r="AAE25" s="122"/>
      <c r="AAF25" s="122"/>
      <c r="AAG25" s="122"/>
      <c r="AAH25" s="122"/>
      <c r="AAI25" s="122"/>
      <c r="AAJ25" s="122"/>
      <c r="AAK25" s="122"/>
      <c r="AAL25" s="122"/>
      <c r="AAM25" s="122"/>
      <c r="AAN25" s="122"/>
      <c r="AAO25" s="122"/>
      <c r="AAP25" s="122"/>
      <c r="AAQ25" s="122"/>
      <c r="AAR25" s="122"/>
      <c r="AAS25" s="122"/>
      <c r="AAT25" s="122"/>
      <c r="AAU25" s="122"/>
      <c r="AAV25" s="122"/>
      <c r="AAW25" s="122"/>
      <c r="AAX25" s="122"/>
      <c r="AAY25" s="122"/>
      <c r="AAZ25" s="122"/>
      <c r="ABA25" s="122"/>
      <c r="ABB25" s="122"/>
      <c r="ABC25" s="122"/>
      <c r="ABD25" s="122"/>
      <c r="ABE25" s="122"/>
      <c r="ABF25" s="122"/>
      <c r="ABG25" s="122"/>
      <c r="ABH25" s="122"/>
      <c r="ABI25" s="122"/>
      <c r="ABJ25" s="122"/>
      <c r="ABK25" s="122"/>
      <c r="ABL25" s="122"/>
      <c r="ABM25" s="122"/>
      <c r="ABN25" s="122"/>
      <c r="ABO25" s="122"/>
      <c r="ABP25" s="122"/>
      <c r="ABQ25" s="122"/>
      <c r="ABR25" s="122"/>
      <c r="ABS25" s="122"/>
      <c r="ABT25" s="122"/>
      <c r="ABU25" s="122"/>
      <c r="ABV25" s="122"/>
      <c r="ABW25" s="122"/>
      <c r="ABX25" s="122"/>
      <c r="ABY25" s="122"/>
      <c r="ABZ25" s="122"/>
      <c r="ACA25" s="122"/>
      <c r="ACB25" s="122"/>
      <c r="ACC25" s="122"/>
      <c r="ACD25" s="122"/>
      <c r="ACE25" s="122"/>
      <c r="ACF25" s="122"/>
      <c r="ACG25" s="122"/>
      <c r="ACH25" s="122"/>
      <c r="ACI25" s="122"/>
      <c r="ACJ25" s="122"/>
      <c r="ACK25" s="122"/>
      <c r="ACL25" s="122"/>
      <c r="ACM25" s="122"/>
      <c r="ACN25" s="122"/>
      <c r="ACO25" s="122"/>
      <c r="ACP25" s="122"/>
      <c r="ACQ25" s="122"/>
      <c r="ACR25" s="122"/>
      <c r="ACS25" s="122"/>
      <c r="ACT25" s="122"/>
      <c r="ACU25" s="122"/>
      <c r="ACV25" s="122"/>
      <c r="ACW25" s="122"/>
      <c r="ACX25" s="122"/>
      <c r="ACY25" s="122"/>
      <c r="ACZ25" s="122"/>
      <c r="ADA25" s="122"/>
      <c r="ADB25" s="122"/>
      <c r="ADC25" s="122"/>
      <c r="ADD25" s="122"/>
      <c r="ADE25" s="122"/>
      <c r="ADF25" s="122"/>
      <c r="ADG25" s="122"/>
      <c r="ADH25" s="122"/>
      <c r="ADI25" s="122"/>
      <c r="ADJ25" s="122"/>
      <c r="ADK25" s="122"/>
      <c r="ADL25" s="122"/>
      <c r="ADM25" s="122"/>
      <c r="ADN25" s="122"/>
      <c r="ADO25" s="122"/>
      <c r="ADP25" s="122"/>
      <c r="ADQ25" s="122"/>
      <c r="ADR25" s="122"/>
      <c r="ADS25" s="122"/>
      <c r="ADT25" s="122"/>
      <c r="ADU25" s="122"/>
      <c r="ADV25" s="122"/>
      <c r="ADW25" s="122"/>
      <c r="ADX25" s="122"/>
      <c r="ADY25" s="122"/>
      <c r="ADZ25" s="122"/>
      <c r="AEA25" s="122"/>
      <c r="AEB25" s="122"/>
      <c r="AEC25" s="122"/>
      <c r="AED25" s="122"/>
      <c r="AEE25" s="122"/>
      <c r="AEF25" s="122"/>
      <c r="AEG25" s="122"/>
      <c r="AEH25" s="122"/>
      <c r="AEI25" s="122"/>
      <c r="AEJ25" s="122"/>
      <c r="AEK25" s="122"/>
      <c r="AEL25" s="122"/>
      <c r="AEM25" s="122"/>
      <c r="AEN25" s="122"/>
      <c r="AEO25" s="122"/>
      <c r="AEP25" s="122"/>
      <c r="AEQ25" s="122"/>
      <c r="AER25" s="122"/>
      <c r="AES25" s="122"/>
      <c r="AET25" s="122"/>
      <c r="AEU25" s="122"/>
      <c r="AEV25" s="122"/>
      <c r="AEW25" s="122"/>
      <c r="AEX25" s="122"/>
      <c r="AEY25" s="122"/>
      <c r="AEZ25" s="122"/>
      <c r="AFA25" s="122"/>
      <c r="AFB25" s="122"/>
      <c r="AFC25" s="122"/>
      <c r="AFD25" s="122"/>
      <c r="AFE25" s="122"/>
      <c r="AFF25" s="122"/>
      <c r="AFG25" s="122"/>
      <c r="AFH25" s="122"/>
      <c r="AFI25" s="122"/>
      <c r="AFJ25" s="122"/>
      <c r="AFK25" s="122"/>
      <c r="AFL25" s="122"/>
      <c r="AFM25" s="122"/>
      <c r="AFN25" s="122"/>
      <c r="AFO25" s="122"/>
      <c r="AFP25" s="122"/>
      <c r="AFQ25" s="122"/>
      <c r="AFR25" s="122"/>
      <c r="AFS25" s="122"/>
      <c r="AFT25" s="122"/>
      <c r="AFU25" s="122"/>
      <c r="AFV25" s="122"/>
      <c r="AFW25" s="122"/>
      <c r="AFX25" s="122"/>
      <c r="AFY25" s="122"/>
      <c r="AFZ25" s="122"/>
      <c r="AGA25" s="122"/>
      <c r="AGB25" s="122"/>
      <c r="AGC25" s="122"/>
      <c r="AGD25" s="122"/>
      <c r="AGE25" s="122"/>
      <c r="AGF25" s="122"/>
      <c r="AGG25" s="122"/>
      <c r="AGH25" s="122"/>
      <c r="AGI25" s="122"/>
      <c r="AGJ25" s="122"/>
      <c r="AGK25" s="122"/>
      <c r="AGL25" s="122"/>
      <c r="AGM25" s="122"/>
      <c r="AGN25" s="122"/>
      <c r="AGO25" s="122"/>
      <c r="AGP25" s="122"/>
      <c r="AGQ25" s="122"/>
      <c r="AGR25" s="122"/>
      <c r="AGS25" s="122"/>
      <c r="AGT25" s="122"/>
      <c r="AGU25" s="122"/>
      <c r="AGV25" s="122"/>
      <c r="AGW25" s="122"/>
      <c r="AGX25" s="122"/>
      <c r="AGY25" s="122"/>
      <c r="AGZ25" s="122"/>
      <c r="AHA25" s="122"/>
      <c r="AHB25" s="122"/>
      <c r="AHC25" s="122"/>
      <c r="AHD25" s="122"/>
      <c r="AHE25" s="122"/>
      <c r="AHF25" s="122"/>
      <c r="AHG25" s="122"/>
      <c r="AHH25" s="122"/>
      <c r="AHI25" s="122"/>
      <c r="AHJ25" s="122"/>
      <c r="AHK25" s="122"/>
      <c r="AHL25" s="122"/>
      <c r="AHM25" s="122"/>
      <c r="AHN25" s="122"/>
      <c r="AHO25" s="122"/>
      <c r="AHP25" s="122"/>
      <c r="AHQ25" s="122"/>
      <c r="AHR25" s="122"/>
      <c r="AHS25" s="122"/>
      <c r="AHT25" s="122"/>
      <c r="AHU25" s="122"/>
      <c r="AHV25" s="122"/>
      <c r="AHW25" s="122"/>
      <c r="AHX25" s="122"/>
      <c r="AHY25" s="122"/>
      <c r="AHZ25" s="122"/>
      <c r="AIA25" s="122"/>
      <c r="AIB25" s="122"/>
      <c r="AIC25" s="122"/>
      <c r="AID25" s="122"/>
      <c r="AIE25" s="122"/>
      <c r="AIF25" s="122"/>
      <c r="AIG25" s="122"/>
      <c r="AIH25" s="122"/>
      <c r="AII25" s="122"/>
      <c r="AIJ25" s="122"/>
      <c r="AIK25" s="122"/>
      <c r="AIL25" s="122"/>
      <c r="AIM25" s="122"/>
      <c r="AIN25" s="122"/>
      <c r="AIO25" s="122"/>
      <c r="AIP25" s="122"/>
      <c r="AIQ25" s="122"/>
      <c r="AIR25" s="122"/>
      <c r="AIS25" s="122"/>
      <c r="AIT25" s="122"/>
      <c r="AIU25" s="122"/>
      <c r="AIV25" s="122"/>
      <c r="AIW25" s="122"/>
      <c r="AIX25" s="122"/>
      <c r="AIY25" s="122"/>
      <c r="AIZ25" s="122"/>
      <c r="AJA25" s="122"/>
      <c r="AJB25" s="122"/>
      <c r="AJC25" s="122"/>
      <c r="AJD25" s="122"/>
      <c r="AJE25" s="122"/>
      <c r="AJF25" s="122"/>
      <c r="AJG25" s="122"/>
      <c r="AJH25" s="122"/>
      <c r="AJI25" s="122"/>
      <c r="AJJ25" s="122"/>
      <c r="AJK25" s="122"/>
      <c r="AJL25" s="122"/>
      <c r="AJM25" s="122"/>
      <c r="AJN25" s="122"/>
      <c r="AJO25" s="122"/>
      <c r="AJP25" s="122"/>
      <c r="AJQ25" s="122"/>
      <c r="AJR25" s="122"/>
      <c r="AJS25" s="122"/>
      <c r="AJT25" s="122"/>
      <c r="AJU25" s="122"/>
      <c r="AJV25" s="122"/>
      <c r="AJW25" s="122"/>
      <c r="AJX25" s="122"/>
      <c r="AJY25" s="122"/>
      <c r="AJZ25" s="122"/>
      <c r="AKA25" s="122"/>
      <c r="AKB25" s="122"/>
      <c r="AKC25" s="122"/>
      <c r="AKD25" s="122"/>
      <c r="AKE25" s="122"/>
      <c r="AKF25" s="122"/>
      <c r="AKG25" s="122"/>
      <c r="AKH25" s="122"/>
      <c r="AKI25" s="122"/>
      <c r="AKJ25" s="122"/>
      <c r="AKK25" s="122"/>
      <c r="AKL25" s="122"/>
      <c r="AKM25" s="122"/>
      <c r="AKN25" s="122"/>
      <c r="AKO25" s="122"/>
      <c r="AKP25" s="122"/>
      <c r="AKQ25" s="122"/>
      <c r="AKR25" s="122"/>
      <c r="AKS25" s="122"/>
      <c r="AKT25" s="122"/>
      <c r="AKU25" s="122"/>
      <c r="AKV25" s="122"/>
      <c r="AKW25" s="122"/>
      <c r="AKX25" s="122"/>
      <c r="AKY25" s="122"/>
      <c r="AKZ25" s="122"/>
      <c r="ALA25" s="122"/>
      <c r="ALB25" s="122"/>
      <c r="ALC25" s="122"/>
      <c r="ALD25" s="122"/>
      <c r="ALE25" s="122"/>
      <c r="ALF25" s="122"/>
      <c r="ALG25" s="122"/>
      <c r="ALH25" s="122"/>
      <c r="ALI25" s="122"/>
      <c r="ALJ25" s="122"/>
      <c r="ALK25" s="122"/>
      <c r="ALL25" s="122"/>
      <c r="ALM25" s="122"/>
      <c r="ALN25" s="122"/>
      <c r="ALO25" s="122"/>
      <c r="ALP25" s="122"/>
      <c r="ALQ25" s="122"/>
      <c r="ALR25" s="122"/>
      <c r="ALS25" s="122"/>
      <c r="ALT25" s="122"/>
      <c r="ALU25" s="122"/>
      <c r="ALV25" s="122"/>
      <c r="ALW25" s="122"/>
      <c r="ALX25" s="122"/>
      <c r="ALY25" s="122"/>
      <c r="ALZ25" s="122"/>
      <c r="AMA25" s="122"/>
      <c r="AMB25" s="122"/>
      <c r="AMC25" s="122"/>
      <c r="AMD25" s="122"/>
      <c r="AME25" s="122"/>
      <c r="AMF25" s="122"/>
      <c r="AMG25" s="122"/>
      <c r="AMH25" s="122"/>
      <c r="AMI25" s="122"/>
      <c r="AMJ25" s="122"/>
    </row>
    <row r="26" spans="1:1024" s="31" customFormat="1" ht="14">
      <c r="A26" s="272"/>
      <c r="B26" s="273"/>
      <c r="C26" s="274"/>
      <c r="D26" s="275"/>
      <c r="E26" s="276"/>
      <c r="F26" s="277"/>
      <c r="G26" s="276"/>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c r="IR26" s="122"/>
      <c r="IS26" s="122"/>
      <c r="IT26" s="122"/>
      <c r="IU26" s="122"/>
      <c r="IV26" s="122"/>
      <c r="IW26" s="122"/>
      <c r="IX26" s="122"/>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2"/>
      <c r="KV26" s="122"/>
      <c r="KW26" s="122"/>
      <c r="KX26" s="122"/>
      <c r="KY26" s="122"/>
      <c r="KZ26" s="122"/>
      <c r="LA26" s="122"/>
      <c r="LB26" s="122"/>
      <c r="LC26" s="122"/>
      <c r="LD26" s="122"/>
      <c r="LE26" s="122"/>
      <c r="LF26" s="122"/>
      <c r="LG26" s="122"/>
      <c r="LH26" s="122"/>
      <c r="LI26" s="122"/>
      <c r="LJ26" s="122"/>
      <c r="LK26" s="122"/>
      <c r="LL26" s="122"/>
      <c r="LM26" s="122"/>
      <c r="LN26" s="122"/>
      <c r="LO26" s="122"/>
      <c r="LP26" s="122"/>
      <c r="LQ26" s="122"/>
      <c r="LR26" s="122"/>
      <c r="LS26" s="122"/>
      <c r="LT26" s="122"/>
      <c r="LU26" s="122"/>
      <c r="LV26" s="122"/>
      <c r="LW26" s="122"/>
      <c r="LX26" s="122"/>
      <c r="LY26" s="122"/>
      <c r="LZ26" s="122"/>
      <c r="MA26" s="122"/>
      <c r="MB26" s="122"/>
      <c r="MC26" s="122"/>
      <c r="MD26" s="122"/>
      <c r="ME26" s="122"/>
      <c r="MF26" s="122"/>
      <c r="MG26" s="122"/>
      <c r="MH26" s="122"/>
      <c r="MI26" s="122"/>
      <c r="MJ26" s="122"/>
      <c r="MK26" s="122"/>
      <c r="ML26" s="122"/>
      <c r="MM26" s="122"/>
      <c r="MN26" s="122"/>
      <c r="MO26" s="122"/>
      <c r="MP26" s="122"/>
      <c r="MQ26" s="122"/>
      <c r="MR26" s="122"/>
      <c r="MS26" s="122"/>
      <c r="MT26" s="122"/>
      <c r="MU26" s="122"/>
      <c r="MV26" s="122"/>
      <c r="MW26" s="122"/>
      <c r="MX26" s="122"/>
      <c r="MY26" s="122"/>
      <c r="MZ26" s="122"/>
      <c r="NA26" s="122"/>
      <c r="NB26" s="122"/>
      <c r="NC26" s="122"/>
      <c r="ND26" s="122"/>
      <c r="NE26" s="122"/>
      <c r="NF26" s="122"/>
      <c r="NG26" s="122"/>
      <c r="NH26" s="122"/>
      <c r="NI26" s="122"/>
      <c r="NJ26" s="122"/>
      <c r="NK26" s="122"/>
      <c r="NL26" s="122"/>
      <c r="NM26" s="122"/>
      <c r="NN26" s="122"/>
      <c r="NO26" s="122"/>
      <c r="NP26" s="122"/>
      <c r="NQ26" s="122"/>
      <c r="NR26" s="122"/>
      <c r="NS26" s="122"/>
      <c r="NT26" s="122"/>
      <c r="NU26" s="122"/>
      <c r="NV26" s="122"/>
      <c r="NW26" s="122"/>
      <c r="NX26" s="122"/>
      <c r="NY26" s="122"/>
      <c r="NZ26" s="122"/>
      <c r="OA26" s="122"/>
      <c r="OB26" s="122"/>
      <c r="OC26" s="122"/>
      <c r="OD26" s="122"/>
      <c r="OE26" s="122"/>
      <c r="OF26" s="122"/>
      <c r="OG26" s="122"/>
      <c r="OH26" s="122"/>
      <c r="OI26" s="122"/>
      <c r="OJ26" s="122"/>
      <c r="OK26" s="122"/>
      <c r="OL26" s="122"/>
      <c r="OM26" s="122"/>
      <c r="ON26" s="122"/>
      <c r="OO26" s="122"/>
      <c r="OP26" s="122"/>
      <c r="OQ26" s="122"/>
      <c r="OR26" s="122"/>
      <c r="OS26" s="122"/>
      <c r="OT26" s="122"/>
      <c r="OU26" s="122"/>
      <c r="OV26" s="122"/>
      <c r="OW26" s="122"/>
      <c r="OX26" s="122"/>
      <c r="OY26" s="122"/>
      <c r="OZ26" s="122"/>
      <c r="PA26" s="122"/>
      <c r="PB26" s="122"/>
      <c r="PC26" s="122"/>
      <c r="PD26" s="122"/>
      <c r="PE26" s="122"/>
      <c r="PF26" s="122"/>
      <c r="PG26" s="122"/>
      <c r="PH26" s="122"/>
      <c r="PI26" s="122"/>
      <c r="PJ26" s="122"/>
      <c r="PK26" s="122"/>
      <c r="PL26" s="122"/>
      <c r="PM26" s="122"/>
      <c r="PN26" s="122"/>
      <c r="PO26" s="122"/>
      <c r="PP26" s="122"/>
      <c r="PQ26" s="122"/>
      <c r="PR26" s="122"/>
      <c r="PS26" s="122"/>
      <c r="PT26" s="122"/>
      <c r="PU26" s="122"/>
      <c r="PV26" s="122"/>
      <c r="PW26" s="122"/>
      <c r="PX26" s="122"/>
      <c r="PY26" s="122"/>
      <c r="PZ26" s="122"/>
      <c r="QA26" s="122"/>
      <c r="QB26" s="122"/>
      <c r="QC26" s="122"/>
      <c r="QD26" s="122"/>
      <c r="QE26" s="122"/>
      <c r="QF26" s="122"/>
      <c r="QG26" s="122"/>
      <c r="QH26" s="122"/>
      <c r="QI26" s="122"/>
      <c r="QJ26" s="122"/>
      <c r="QK26" s="122"/>
      <c r="QL26" s="122"/>
      <c r="QM26" s="122"/>
      <c r="QN26" s="122"/>
      <c r="QO26" s="122"/>
      <c r="QP26" s="122"/>
      <c r="QQ26" s="122"/>
      <c r="QR26" s="122"/>
      <c r="QS26" s="122"/>
      <c r="QT26" s="122"/>
      <c r="QU26" s="122"/>
      <c r="QV26" s="122"/>
      <c r="QW26" s="122"/>
      <c r="QX26" s="122"/>
      <c r="QY26" s="122"/>
      <c r="QZ26" s="122"/>
      <c r="RA26" s="122"/>
      <c r="RB26" s="122"/>
      <c r="RC26" s="122"/>
      <c r="RD26" s="122"/>
      <c r="RE26" s="122"/>
      <c r="RF26" s="122"/>
      <c r="RG26" s="122"/>
      <c r="RH26" s="122"/>
      <c r="RI26" s="122"/>
      <c r="RJ26" s="122"/>
      <c r="RK26" s="122"/>
      <c r="RL26" s="122"/>
      <c r="RM26" s="122"/>
      <c r="RN26" s="122"/>
      <c r="RO26" s="122"/>
      <c r="RP26" s="122"/>
      <c r="RQ26" s="122"/>
      <c r="RR26" s="122"/>
      <c r="RS26" s="122"/>
      <c r="RT26" s="122"/>
      <c r="RU26" s="122"/>
      <c r="RV26" s="122"/>
      <c r="RW26" s="122"/>
      <c r="RX26" s="122"/>
      <c r="RY26" s="122"/>
      <c r="RZ26" s="122"/>
      <c r="SA26" s="122"/>
      <c r="SB26" s="122"/>
      <c r="SC26" s="122"/>
      <c r="SD26" s="122"/>
      <c r="SE26" s="122"/>
      <c r="SF26" s="122"/>
      <c r="SG26" s="122"/>
      <c r="SH26" s="122"/>
      <c r="SI26" s="122"/>
      <c r="SJ26" s="122"/>
      <c r="SK26" s="122"/>
      <c r="SL26" s="122"/>
      <c r="SM26" s="122"/>
      <c r="SN26" s="122"/>
      <c r="SO26" s="122"/>
      <c r="SP26" s="122"/>
      <c r="SQ26" s="122"/>
      <c r="SR26" s="122"/>
      <c r="SS26" s="122"/>
      <c r="ST26" s="122"/>
      <c r="SU26" s="122"/>
      <c r="SV26" s="122"/>
      <c r="SW26" s="122"/>
      <c r="SX26" s="122"/>
      <c r="SY26" s="122"/>
      <c r="SZ26" s="122"/>
      <c r="TA26" s="122"/>
      <c r="TB26" s="122"/>
      <c r="TC26" s="122"/>
      <c r="TD26" s="122"/>
      <c r="TE26" s="122"/>
      <c r="TF26" s="122"/>
      <c r="TG26" s="122"/>
      <c r="TH26" s="122"/>
      <c r="TI26" s="122"/>
      <c r="TJ26" s="122"/>
      <c r="TK26" s="122"/>
      <c r="TL26" s="122"/>
      <c r="TM26" s="122"/>
      <c r="TN26" s="122"/>
      <c r="TO26" s="122"/>
      <c r="TP26" s="122"/>
      <c r="TQ26" s="122"/>
      <c r="TR26" s="122"/>
      <c r="TS26" s="122"/>
      <c r="TT26" s="122"/>
      <c r="TU26" s="122"/>
      <c r="TV26" s="122"/>
      <c r="TW26" s="122"/>
      <c r="TX26" s="122"/>
      <c r="TY26" s="122"/>
      <c r="TZ26" s="122"/>
      <c r="UA26" s="122"/>
      <c r="UB26" s="122"/>
      <c r="UC26" s="122"/>
      <c r="UD26" s="122"/>
      <c r="UE26" s="122"/>
      <c r="UF26" s="122"/>
      <c r="UG26" s="122"/>
      <c r="UH26" s="122"/>
      <c r="UI26" s="122"/>
      <c r="UJ26" s="122"/>
      <c r="UK26" s="122"/>
      <c r="UL26" s="122"/>
      <c r="UM26" s="122"/>
      <c r="UN26" s="122"/>
      <c r="UO26" s="122"/>
      <c r="UP26" s="122"/>
      <c r="UQ26" s="122"/>
      <c r="UR26" s="122"/>
      <c r="US26" s="122"/>
      <c r="UT26" s="122"/>
      <c r="UU26" s="122"/>
      <c r="UV26" s="122"/>
      <c r="UW26" s="122"/>
      <c r="UX26" s="122"/>
      <c r="UY26" s="122"/>
      <c r="UZ26" s="122"/>
      <c r="VA26" s="122"/>
      <c r="VB26" s="122"/>
      <c r="VC26" s="122"/>
      <c r="VD26" s="122"/>
      <c r="VE26" s="122"/>
      <c r="VF26" s="122"/>
      <c r="VG26" s="122"/>
      <c r="VH26" s="122"/>
      <c r="VI26" s="122"/>
      <c r="VJ26" s="122"/>
      <c r="VK26" s="122"/>
      <c r="VL26" s="122"/>
      <c r="VM26" s="122"/>
      <c r="VN26" s="122"/>
      <c r="VO26" s="122"/>
      <c r="VP26" s="122"/>
      <c r="VQ26" s="122"/>
      <c r="VR26" s="122"/>
      <c r="VS26" s="122"/>
      <c r="VT26" s="122"/>
      <c r="VU26" s="122"/>
      <c r="VV26" s="122"/>
      <c r="VW26" s="122"/>
      <c r="VX26" s="122"/>
      <c r="VY26" s="122"/>
      <c r="VZ26" s="122"/>
      <c r="WA26" s="122"/>
      <c r="WB26" s="122"/>
      <c r="WC26" s="122"/>
      <c r="WD26" s="122"/>
      <c r="WE26" s="122"/>
      <c r="WF26" s="122"/>
      <c r="WG26" s="122"/>
      <c r="WH26" s="122"/>
      <c r="WI26" s="122"/>
      <c r="WJ26" s="122"/>
      <c r="WK26" s="122"/>
      <c r="WL26" s="122"/>
      <c r="WM26" s="122"/>
      <c r="WN26" s="122"/>
      <c r="WO26" s="122"/>
      <c r="WP26" s="122"/>
      <c r="WQ26" s="122"/>
      <c r="WR26" s="122"/>
      <c r="WS26" s="122"/>
      <c r="WT26" s="122"/>
      <c r="WU26" s="122"/>
      <c r="WV26" s="122"/>
      <c r="WW26" s="122"/>
      <c r="WX26" s="122"/>
      <c r="WY26" s="122"/>
      <c r="WZ26" s="122"/>
      <c r="XA26" s="122"/>
      <c r="XB26" s="122"/>
      <c r="XC26" s="122"/>
      <c r="XD26" s="122"/>
      <c r="XE26" s="122"/>
      <c r="XF26" s="122"/>
      <c r="XG26" s="122"/>
      <c r="XH26" s="122"/>
      <c r="XI26" s="122"/>
      <c r="XJ26" s="122"/>
      <c r="XK26" s="122"/>
      <c r="XL26" s="122"/>
      <c r="XM26" s="122"/>
      <c r="XN26" s="122"/>
      <c r="XO26" s="122"/>
      <c r="XP26" s="122"/>
      <c r="XQ26" s="122"/>
      <c r="XR26" s="122"/>
      <c r="XS26" s="122"/>
      <c r="XT26" s="122"/>
      <c r="XU26" s="122"/>
      <c r="XV26" s="122"/>
      <c r="XW26" s="122"/>
      <c r="XX26" s="122"/>
      <c r="XY26" s="122"/>
      <c r="XZ26" s="122"/>
      <c r="YA26" s="122"/>
      <c r="YB26" s="122"/>
      <c r="YC26" s="122"/>
      <c r="YD26" s="122"/>
      <c r="YE26" s="122"/>
      <c r="YF26" s="122"/>
      <c r="YG26" s="122"/>
      <c r="YH26" s="122"/>
      <c r="YI26" s="122"/>
      <c r="YJ26" s="122"/>
      <c r="YK26" s="122"/>
      <c r="YL26" s="122"/>
      <c r="YM26" s="122"/>
      <c r="YN26" s="122"/>
      <c r="YO26" s="122"/>
      <c r="YP26" s="122"/>
      <c r="YQ26" s="122"/>
      <c r="YR26" s="122"/>
      <c r="YS26" s="122"/>
      <c r="YT26" s="122"/>
      <c r="YU26" s="122"/>
      <c r="YV26" s="122"/>
      <c r="YW26" s="122"/>
      <c r="YX26" s="122"/>
      <c r="YY26" s="122"/>
      <c r="YZ26" s="122"/>
      <c r="ZA26" s="122"/>
      <c r="ZB26" s="122"/>
      <c r="ZC26" s="122"/>
      <c r="ZD26" s="122"/>
      <c r="ZE26" s="122"/>
      <c r="ZF26" s="122"/>
      <c r="ZG26" s="122"/>
      <c r="ZH26" s="122"/>
      <c r="ZI26" s="122"/>
      <c r="ZJ26" s="122"/>
      <c r="ZK26" s="122"/>
      <c r="ZL26" s="122"/>
      <c r="ZM26" s="122"/>
      <c r="ZN26" s="122"/>
      <c r="ZO26" s="122"/>
      <c r="ZP26" s="122"/>
      <c r="ZQ26" s="122"/>
      <c r="ZR26" s="122"/>
      <c r="ZS26" s="122"/>
      <c r="ZT26" s="122"/>
      <c r="ZU26" s="122"/>
      <c r="ZV26" s="122"/>
      <c r="ZW26" s="122"/>
      <c r="ZX26" s="122"/>
      <c r="ZY26" s="122"/>
      <c r="ZZ26" s="122"/>
      <c r="AAA26" s="122"/>
      <c r="AAB26" s="122"/>
      <c r="AAC26" s="122"/>
      <c r="AAD26" s="122"/>
      <c r="AAE26" s="122"/>
      <c r="AAF26" s="122"/>
      <c r="AAG26" s="122"/>
      <c r="AAH26" s="122"/>
      <c r="AAI26" s="122"/>
      <c r="AAJ26" s="122"/>
      <c r="AAK26" s="122"/>
      <c r="AAL26" s="122"/>
      <c r="AAM26" s="122"/>
      <c r="AAN26" s="122"/>
      <c r="AAO26" s="122"/>
      <c r="AAP26" s="122"/>
      <c r="AAQ26" s="122"/>
      <c r="AAR26" s="122"/>
      <c r="AAS26" s="122"/>
      <c r="AAT26" s="122"/>
      <c r="AAU26" s="122"/>
      <c r="AAV26" s="122"/>
      <c r="AAW26" s="122"/>
      <c r="AAX26" s="122"/>
      <c r="AAY26" s="122"/>
      <c r="AAZ26" s="122"/>
      <c r="ABA26" s="122"/>
      <c r="ABB26" s="122"/>
      <c r="ABC26" s="122"/>
      <c r="ABD26" s="122"/>
      <c r="ABE26" s="122"/>
      <c r="ABF26" s="122"/>
      <c r="ABG26" s="122"/>
      <c r="ABH26" s="122"/>
      <c r="ABI26" s="122"/>
      <c r="ABJ26" s="122"/>
      <c r="ABK26" s="122"/>
      <c r="ABL26" s="122"/>
      <c r="ABM26" s="122"/>
      <c r="ABN26" s="122"/>
      <c r="ABO26" s="122"/>
      <c r="ABP26" s="122"/>
      <c r="ABQ26" s="122"/>
      <c r="ABR26" s="122"/>
      <c r="ABS26" s="122"/>
      <c r="ABT26" s="122"/>
      <c r="ABU26" s="122"/>
      <c r="ABV26" s="122"/>
      <c r="ABW26" s="122"/>
      <c r="ABX26" s="122"/>
      <c r="ABY26" s="122"/>
      <c r="ABZ26" s="122"/>
      <c r="ACA26" s="122"/>
      <c r="ACB26" s="122"/>
      <c r="ACC26" s="122"/>
      <c r="ACD26" s="122"/>
      <c r="ACE26" s="122"/>
      <c r="ACF26" s="122"/>
      <c r="ACG26" s="122"/>
      <c r="ACH26" s="122"/>
      <c r="ACI26" s="122"/>
      <c r="ACJ26" s="122"/>
      <c r="ACK26" s="122"/>
      <c r="ACL26" s="122"/>
      <c r="ACM26" s="122"/>
      <c r="ACN26" s="122"/>
      <c r="ACO26" s="122"/>
      <c r="ACP26" s="122"/>
      <c r="ACQ26" s="122"/>
      <c r="ACR26" s="122"/>
      <c r="ACS26" s="122"/>
      <c r="ACT26" s="122"/>
      <c r="ACU26" s="122"/>
      <c r="ACV26" s="122"/>
      <c r="ACW26" s="122"/>
      <c r="ACX26" s="122"/>
      <c r="ACY26" s="122"/>
      <c r="ACZ26" s="122"/>
      <c r="ADA26" s="122"/>
      <c r="ADB26" s="122"/>
      <c r="ADC26" s="122"/>
      <c r="ADD26" s="122"/>
      <c r="ADE26" s="122"/>
      <c r="ADF26" s="122"/>
      <c r="ADG26" s="122"/>
      <c r="ADH26" s="122"/>
      <c r="ADI26" s="122"/>
      <c r="ADJ26" s="122"/>
      <c r="ADK26" s="122"/>
      <c r="ADL26" s="122"/>
      <c r="ADM26" s="122"/>
      <c r="ADN26" s="122"/>
      <c r="ADO26" s="122"/>
      <c r="ADP26" s="122"/>
      <c r="ADQ26" s="122"/>
      <c r="ADR26" s="122"/>
      <c r="ADS26" s="122"/>
      <c r="ADT26" s="122"/>
      <c r="ADU26" s="122"/>
      <c r="ADV26" s="122"/>
      <c r="ADW26" s="122"/>
      <c r="ADX26" s="122"/>
      <c r="ADY26" s="122"/>
      <c r="ADZ26" s="122"/>
      <c r="AEA26" s="122"/>
      <c r="AEB26" s="122"/>
      <c r="AEC26" s="122"/>
      <c r="AED26" s="122"/>
      <c r="AEE26" s="122"/>
      <c r="AEF26" s="122"/>
      <c r="AEG26" s="122"/>
      <c r="AEH26" s="122"/>
      <c r="AEI26" s="122"/>
      <c r="AEJ26" s="122"/>
      <c r="AEK26" s="122"/>
      <c r="AEL26" s="122"/>
      <c r="AEM26" s="122"/>
      <c r="AEN26" s="122"/>
      <c r="AEO26" s="122"/>
      <c r="AEP26" s="122"/>
      <c r="AEQ26" s="122"/>
      <c r="AER26" s="122"/>
      <c r="AES26" s="122"/>
      <c r="AET26" s="122"/>
      <c r="AEU26" s="122"/>
      <c r="AEV26" s="122"/>
      <c r="AEW26" s="122"/>
      <c r="AEX26" s="122"/>
      <c r="AEY26" s="122"/>
      <c r="AEZ26" s="122"/>
      <c r="AFA26" s="122"/>
      <c r="AFB26" s="122"/>
      <c r="AFC26" s="122"/>
      <c r="AFD26" s="122"/>
      <c r="AFE26" s="122"/>
      <c r="AFF26" s="122"/>
      <c r="AFG26" s="122"/>
      <c r="AFH26" s="122"/>
      <c r="AFI26" s="122"/>
      <c r="AFJ26" s="122"/>
      <c r="AFK26" s="122"/>
      <c r="AFL26" s="122"/>
      <c r="AFM26" s="122"/>
      <c r="AFN26" s="122"/>
      <c r="AFO26" s="122"/>
      <c r="AFP26" s="122"/>
      <c r="AFQ26" s="122"/>
      <c r="AFR26" s="122"/>
      <c r="AFS26" s="122"/>
      <c r="AFT26" s="122"/>
      <c r="AFU26" s="122"/>
      <c r="AFV26" s="122"/>
      <c r="AFW26" s="122"/>
      <c r="AFX26" s="122"/>
      <c r="AFY26" s="122"/>
      <c r="AFZ26" s="122"/>
      <c r="AGA26" s="122"/>
      <c r="AGB26" s="122"/>
      <c r="AGC26" s="122"/>
      <c r="AGD26" s="122"/>
      <c r="AGE26" s="122"/>
      <c r="AGF26" s="122"/>
      <c r="AGG26" s="122"/>
      <c r="AGH26" s="122"/>
      <c r="AGI26" s="122"/>
      <c r="AGJ26" s="122"/>
      <c r="AGK26" s="122"/>
      <c r="AGL26" s="122"/>
      <c r="AGM26" s="122"/>
      <c r="AGN26" s="122"/>
      <c r="AGO26" s="122"/>
      <c r="AGP26" s="122"/>
      <c r="AGQ26" s="122"/>
      <c r="AGR26" s="122"/>
      <c r="AGS26" s="122"/>
      <c r="AGT26" s="122"/>
      <c r="AGU26" s="122"/>
      <c r="AGV26" s="122"/>
      <c r="AGW26" s="122"/>
      <c r="AGX26" s="122"/>
      <c r="AGY26" s="122"/>
      <c r="AGZ26" s="122"/>
      <c r="AHA26" s="122"/>
      <c r="AHB26" s="122"/>
      <c r="AHC26" s="122"/>
      <c r="AHD26" s="122"/>
      <c r="AHE26" s="122"/>
      <c r="AHF26" s="122"/>
      <c r="AHG26" s="122"/>
      <c r="AHH26" s="122"/>
      <c r="AHI26" s="122"/>
      <c r="AHJ26" s="122"/>
      <c r="AHK26" s="122"/>
      <c r="AHL26" s="122"/>
      <c r="AHM26" s="122"/>
      <c r="AHN26" s="122"/>
      <c r="AHO26" s="122"/>
      <c r="AHP26" s="122"/>
      <c r="AHQ26" s="122"/>
      <c r="AHR26" s="122"/>
      <c r="AHS26" s="122"/>
      <c r="AHT26" s="122"/>
      <c r="AHU26" s="122"/>
      <c r="AHV26" s="122"/>
      <c r="AHW26" s="122"/>
      <c r="AHX26" s="122"/>
      <c r="AHY26" s="122"/>
      <c r="AHZ26" s="122"/>
      <c r="AIA26" s="122"/>
      <c r="AIB26" s="122"/>
      <c r="AIC26" s="122"/>
      <c r="AID26" s="122"/>
      <c r="AIE26" s="122"/>
      <c r="AIF26" s="122"/>
      <c r="AIG26" s="122"/>
      <c r="AIH26" s="122"/>
      <c r="AII26" s="122"/>
      <c r="AIJ26" s="122"/>
      <c r="AIK26" s="122"/>
      <c r="AIL26" s="122"/>
      <c r="AIM26" s="122"/>
      <c r="AIN26" s="122"/>
      <c r="AIO26" s="122"/>
      <c r="AIP26" s="122"/>
      <c r="AIQ26" s="122"/>
      <c r="AIR26" s="122"/>
      <c r="AIS26" s="122"/>
      <c r="AIT26" s="122"/>
      <c r="AIU26" s="122"/>
      <c r="AIV26" s="122"/>
      <c r="AIW26" s="122"/>
      <c r="AIX26" s="122"/>
      <c r="AIY26" s="122"/>
      <c r="AIZ26" s="122"/>
      <c r="AJA26" s="122"/>
      <c r="AJB26" s="122"/>
      <c r="AJC26" s="122"/>
      <c r="AJD26" s="122"/>
      <c r="AJE26" s="122"/>
      <c r="AJF26" s="122"/>
      <c r="AJG26" s="122"/>
      <c r="AJH26" s="122"/>
      <c r="AJI26" s="122"/>
      <c r="AJJ26" s="122"/>
      <c r="AJK26" s="122"/>
      <c r="AJL26" s="122"/>
      <c r="AJM26" s="122"/>
      <c r="AJN26" s="122"/>
      <c r="AJO26" s="122"/>
      <c r="AJP26" s="122"/>
      <c r="AJQ26" s="122"/>
      <c r="AJR26" s="122"/>
      <c r="AJS26" s="122"/>
      <c r="AJT26" s="122"/>
      <c r="AJU26" s="122"/>
      <c r="AJV26" s="122"/>
      <c r="AJW26" s="122"/>
      <c r="AJX26" s="122"/>
      <c r="AJY26" s="122"/>
      <c r="AJZ26" s="122"/>
      <c r="AKA26" s="122"/>
      <c r="AKB26" s="122"/>
      <c r="AKC26" s="122"/>
      <c r="AKD26" s="122"/>
      <c r="AKE26" s="122"/>
      <c r="AKF26" s="122"/>
      <c r="AKG26" s="122"/>
      <c r="AKH26" s="122"/>
      <c r="AKI26" s="122"/>
      <c r="AKJ26" s="122"/>
      <c r="AKK26" s="122"/>
      <c r="AKL26" s="122"/>
      <c r="AKM26" s="122"/>
      <c r="AKN26" s="122"/>
      <c r="AKO26" s="122"/>
      <c r="AKP26" s="122"/>
      <c r="AKQ26" s="122"/>
      <c r="AKR26" s="122"/>
      <c r="AKS26" s="122"/>
      <c r="AKT26" s="122"/>
      <c r="AKU26" s="122"/>
      <c r="AKV26" s="122"/>
      <c r="AKW26" s="122"/>
      <c r="AKX26" s="122"/>
      <c r="AKY26" s="122"/>
      <c r="AKZ26" s="122"/>
      <c r="ALA26" s="122"/>
      <c r="ALB26" s="122"/>
      <c r="ALC26" s="122"/>
      <c r="ALD26" s="122"/>
      <c r="ALE26" s="122"/>
      <c r="ALF26" s="122"/>
      <c r="ALG26" s="122"/>
      <c r="ALH26" s="122"/>
      <c r="ALI26" s="122"/>
      <c r="ALJ26" s="122"/>
      <c r="ALK26" s="122"/>
      <c r="ALL26" s="122"/>
      <c r="ALM26" s="122"/>
      <c r="ALN26" s="122"/>
      <c r="ALO26" s="122"/>
      <c r="ALP26" s="122"/>
      <c r="ALQ26" s="122"/>
      <c r="ALR26" s="122"/>
      <c r="ALS26" s="122"/>
      <c r="ALT26" s="122"/>
      <c r="ALU26" s="122"/>
      <c r="ALV26" s="122"/>
      <c r="ALW26" s="122"/>
      <c r="ALX26" s="122"/>
      <c r="ALY26" s="122"/>
      <c r="ALZ26" s="122"/>
      <c r="AMA26" s="122"/>
      <c r="AMB26" s="122"/>
      <c r="AMC26" s="122"/>
      <c r="AMD26" s="122"/>
      <c r="AME26" s="122"/>
      <c r="AMF26" s="122"/>
      <c r="AMG26" s="122"/>
      <c r="AMH26" s="122"/>
      <c r="AMI26" s="122"/>
      <c r="AMJ26" s="122"/>
    </row>
    <row r="27" spans="1:1024" s="31" customFormat="1" ht="72">
      <c r="A27" s="5" t="s">
        <v>193</v>
      </c>
      <c r="B27" s="12" t="s">
        <v>194</v>
      </c>
      <c r="C27" s="123"/>
      <c r="D27" s="8"/>
      <c r="E27" s="9"/>
      <c r="F27" s="10"/>
      <c r="G27" s="9"/>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2"/>
      <c r="NJ27" s="122"/>
      <c r="NK27" s="122"/>
      <c r="NL27" s="122"/>
      <c r="NM27" s="122"/>
      <c r="NN27" s="122"/>
      <c r="NO27" s="122"/>
      <c r="NP27" s="122"/>
      <c r="NQ27" s="122"/>
      <c r="NR27" s="122"/>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2"/>
      <c r="SD27" s="122"/>
      <c r="SE27" s="122"/>
      <c r="SF27" s="122"/>
      <c r="SG27" s="122"/>
      <c r="SH27" s="122"/>
      <c r="SI27" s="122"/>
      <c r="SJ27" s="122"/>
      <c r="SK27" s="122"/>
      <c r="SL27" s="122"/>
      <c r="SM27" s="122"/>
      <c r="SN27" s="122"/>
      <c r="SO27" s="122"/>
      <c r="SP27" s="122"/>
      <c r="SQ27" s="122"/>
      <c r="SR27" s="122"/>
      <c r="SS27" s="122"/>
      <c r="ST27" s="122"/>
      <c r="SU27" s="122"/>
      <c r="SV27" s="122"/>
      <c r="SW27" s="122"/>
      <c r="SX27" s="122"/>
      <c r="SY27" s="122"/>
      <c r="SZ27" s="122"/>
      <c r="TA27" s="122"/>
      <c r="TB27" s="122"/>
      <c r="TC27" s="122"/>
      <c r="TD27" s="122"/>
      <c r="TE27" s="122"/>
      <c r="TF27" s="122"/>
      <c r="TG27" s="122"/>
      <c r="TH27" s="122"/>
      <c r="TI27" s="122"/>
      <c r="TJ27" s="122"/>
      <c r="TK27" s="122"/>
      <c r="TL27" s="122"/>
      <c r="TM27" s="122"/>
      <c r="TN27" s="122"/>
      <c r="TO27" s="122"/>
      <c r="TP27" s="122"/>
      <c r="TQ27" s="122"/>
      <c r="TR27" s="122"/>
      <c r="TS27" s="122"/>
      <c r="TT27" s="122"/>
      <c r="TU27" s="122"/>
      <c r="TV27" s="122"/>
      <c r="TW27" s="122"/>
      <c r="TX27" s="122"/>
      <c r="TY27" s="122"/>
      <c r="TZ27" s="122"/>
      <c r="UA27" s="122"/>
      <c r="UB27" s="122"/>
      <c r="UC27" s="122"/>
      <c r="UD27" s="122"/>
      <c r="UE27" s="122"/>
      <c r="UF27" s="122"/>
      <c r="UG27" s="122"/>
      <c r="UH27" s="122"/>
      <c r="UI27" s="122"/>
      <c r="UJ27" s="122"/>
      <c r="UK27" s="122"/>
      <c r="UL27" s="122"/>
      <c r="UM27" s="122"/>
      <c r="UN27" s="122"/>
      <c r="UO27" s="122"/>
      <c r="UP27" s="122"/>
      <c r="UQ27" s="122"/>
      <c r="UR27" s="122"/>
      <c r="US27" s="122"/>
      <c r="UT27" s="122"/>
      <c r="UU27" s="122"/>
      <c r="UV27" s="122"/>
      <c r="UW27" s="122"/>
      <c r="UX27" s="122"/>
      <c r="UY27" s="122"/>
      <c r="UZ27" s="122"/>
      <c r="VA27" s="122"/>
      <c r="VB27" s="122"/>
      <c r="VC27" s="122"/>
      <c r="VD27" s="122"/>
      <c r="VE27" s="122"/>
      <c r="VF27" s="122"/>
      <c r="VG27" s="122"/>
      <c r="VH27" s="122"/>
      <c r="VI27" s="122"/>
      <c r="VJ27" s="122"/>
      <c r="VK27" s="122"/>
      <c r="VL27" s="122"/>
      <c r="VM27" s="122"/>
      <c r="VN27" s="122"/>
      <c r="VO27" s="122"/>
      <c r="VP27" s="122"/>
      <c r="VQ27" s="122"/>
      <c r="VR27" s="122"/>
      <c r="VS27" s="122"/>
      <c r="VT27" s="122"/>
      <c r="VU27" s="122"/>
      <c r="VV27" s="122"/>
      <c r="VW27" s="122"/>
      <c r="VX27" s="122"/>
      <c r="VY27" s="122"/>
      <c r="VZ27" s="122"/>
      <c r="WA27" s="122"/>
      <c r="WB27" s="122"/>
      <c r="WC27" s="122"/>
      <c r="WD27" s="122"/>
      <c r="WE27" s="122"/>
      <c r="WF27" s="122"/>
      <c r="WG27" s="122"/>
      <c r="WH27" s="122"/>
      <c r="WI27" s="122"/>
      <c r="WJ27" s="122"/>
      <c r="WK27" s="122"/>
      <c r="WL27" s="122"/>
      <c r="WM27" s="122"/>
      <c r="WN27" s="122"/>
      <c r="WO27" s="122"/>
      <c r="WP27" s="122"/>
      <c r="WQ27" s="122"/>
      <c r="WR27" s="122"/>
      <c r="WS27" s="122"/>
      <c r="WT27" s="122"/>
      <c r="WU27" s="122"/>
      <c r="WV27" s="122"/>
      <c r="WW27" s="122"/>
      <c r="WX27" s="122"/>
      <c r="WY27" s="122"/>
      <c r="WZ27" s="122"/>
      <c r="XA27" s="122"/>
      <c r="XB27" s="122"/>
      <c r="XC27" s="122"/>
      <c r="XD27" s="122"/>
      <c r="XE27" s="122"/>
      <c r="XF27" s="122"/>
      <c r="XG27" s="122"/>
      <c r="XH27" s="122"/>
      <c r="XI27" s="122"/>
      <c r="XJ27" s="122"/>
      <c r="XK27" s="122"/>
      <c r="XL27" s="122"/>
      <c r="XM27" s="122"/>
      <c r="XN27" s="122"/>
      <c r="XO27" s="122"/>
      <c r="XP27" s="122"/>
      <c r="XQ27" s="122"/>
      <c r="XR27" s="122"/>
      <c r="XS27" s="122"/>
      <c r="XT27" s="122"/>
      <c r="XU27" s="122"/>
      <c r="XV27" s="122"/>
      <c r="XW27" s="122"/>
      <c r="XX27" s="122"/>
      <c r="XY27" s="122"/>
      <c r="XZ27" s="122"/>
      <c r="YA27" s="122"/>
      <c r="YB27" s="122"/>
      <c r="YC27" s="122"/>
      <c r="YD27" s="122"/>
      <c r="YE27" s="122"/>
      <c r="YF27" s="122"/>
      <c r="YG27" s="122"/>
      <c r="YH27" s="122"/>
      <c r="YI27" s="122"/>
      <c r="YJ27" s="122"/>
      <c r="YK27" s="122"/>
      <c r="YL27" s="122"/>
      <c r="YM27" s="122"/>
      <c r="YN27" s="122"/>
      <c r="YO27" s="122"/>
      <c r="YP27" s="122"/>
      <c r="YQ27" s="122"/>
      <c r="YR27" s="122"/>
      <c r="YS27" s="122"/>
      <c r="YT27" s="122"/>
      <c r="YU27" s="122"/>
      <c r="YV27" s="122"/>
      <c r="YW27" s="122"/>
      <c r="YX27" s="122"/>
      <c r="YY27" s="122"/>
      <c r="YZ27" s="122"/>
      <c r="ZA27" s="122"/>
      <c r="ZB27" s="122"/>
      <c r="ZC27" s="122"/>
      <c r="ZD27" s="122"/>
      <c r="ZE27" s="122"/>
      <c r="ZF27" s="122"/>
      <c r="ZG27" s="122"/>
      <c r="ZH27" s="122"/>
      <c r="ZI27" s="122"/>
      <c r="ZJ27" s="122"/>
      <c r="ZK27" s="122"/>
      <c r="ZL27" s="122"/>
      <c r="ZM27" s="122"/>
      <c r="ZN27" s="122"/>
      <c r="ZO27" s="122"/>
      <c r="ZP27" s="122"/>
      <c r="ZQ27" s="122"/>
      <c r="ZR27" s="122"/>
      <c r="ZS27" s="122"/>
      <c r="ZT27" s="122"/>
      <c r="ZU27" s="122"/>
      <c r="ZV27" s="122"/>
      <c r="ZW27" s="122"/>
      <c r="ZX27" s="122"/>
      <c r="ZY27" s="122"/>
      <c r="ZZ27" s="122"/>
      <c r="AAA27" s="122"/>
      <c r="AAB27" s="122"/>
      <c r="AAC27" s="122"/>
      <c r="AAD27" s="122"/>
      <c r="AAE27" s="122"/>
      <c r="AAF27" s="122"/>
      <c r="AAG27" s="122"/>
      <c r="AAH27" s="122"/>
      <c r="AAI27" s="122"/>
      <c r="AAJ27" s="122"/>
      <c r="AAK27" s="122"/>
      <c r="AAL27" s="122"/>
      <c r="AAM27" s="122"/>
      <c r="AAN27" s="122"/>
      <c r="AAO27" s="122"/>
      <c r="AAP27" s="122"/>
      <c r="AAQ27" s="122"/>
      <c r="AAR27" s="122"/>
      <c r="AAS27" s="122"/>
      <c r="AAT27" s="122"/>
      <c r="AAU27" s="122"/>
      <c r="AAV27" s="122"/>
      <c r="AAW27" s="122"/>
      <c r="AAX27" s="122"/>
      <c r="AAY27" s="122"/>
      <c r="AAZ27" s="122"/>
      <c r="ABA27" s="122"/>
      <c r="ABB27" s="122"/>
      <c r="ABC27" s="122"/>
      <c r="ABD27" s="122"/>
      <c r="ABE27" s="122"/>
      <c r="ABF27" s="122"/>
      <c r="ABG27" s="122"/>
      <c r="ABH27" s="122"/>
      <c r="ABI27" s="122"/>
      <c r="ABJ27" s="122"/>
      <c r="ABK27" s="122"/>
      <c r="ABL27" s="122"/>
      <c r="ABM27" s="122"/>
      <c r="ABN27" s="122"/>
      <c r="ABO27" s="122"/>
      <c r="ABP27" s="122"/>
      <c r="ABQ27" s="122"/>
      <c r="ABR27" s="122"/>
      <c r="ABS27" s="122"/>
      <c r="ABT27" s="122"/>
      <c r="ABU27" s="122"/>
      <c r="ABV27" s="122"/>
      <c r="ABW27" s="122"/>
      <c r="ABX27" s="122"/>
      <c r="ABY27" s="122"/>
      <c r="ABZ27" s="122"/>
      <c r="ACA27" s="122"/>
      <c r="ACB27" s="122"/>
      <c r="ACC27" s="122"/>
      <c r="ACD27" s="122"/>
      <c r="ACE27" s="122"/>
      <c r="ACF27" s="122"/>
      <c r="ACG27" s="122"/>
      <c r="ACH27" s="122"/>
      <c r="ACI27" s="122"/>
      <c r="ACJ27" s="122"/>
      <c r="ACK27" s="122"/>
      <c r="ACL27" s="122"/>
      <c r="ACM27" s="122"/>
      <c r="ACN27" s="122"/>
      <c r="ACO27" s="122"/>
      <c r="ACP27" s="122"/>
      <c r="ACQ27" s="122"/>
      <c r="ACR27" s="122"/>
      <c r="ACS27" s="122"/>
      <c r="ACT27" s="122"/>
      <c r="ACU27" s="122"/>
      <c r="ACV27" s="122"/>
      <c r="ACW27" s="122"/>
      <c r="ACX27" s="122"/>
      <c r="ACY27" s="122"/>
      <c r="ACZ27" s="122"/>
      <c r="ADA27" s="122"/>
      <c r="ADB27" s="122"/>
      <c r="ADC27" s="122"/>
      <c r="ADD27" s="122"/>
      <c r="ADE27" s="122"/>
      <c r="ADF27" s="122"/>
      <c r="ADG27" s="122"/>
      <c r="ADH27" s="122"/>
      <c r="ADI27" s="122"/>
      <c r="ADJ27" s="122"/>
      <c r="ADK27" s="122"/>
      <c r="ADL27" s="122"/>
      <c r="ADM27" s="122"/>
      <c r="ADN27" s="122"/>
      <c r="ADO27" s="122"/>
      <c r="ADP27" s="122"/>
      <c r="ADQ27" s="122"/>
      <c r="ADR27" s="122"/>
      <c r="ADS27" s="122"/>
      <c r="ADT27" s="122"/>
      <c r="ADU27" s="122"/>
      <c r="ADV27" s="122"/>
      <c r="ADW27" s="122"/>
      <c r="ADX27" s="122"/>
      <c r="ADY27" s="122"/>
      <c r="ADZ27" s="122"/>
      <c r="AEA27" s="122"/>
      <c r="AEB27" s="122"/>
      <c r="AEC27" s="122"/>
      <c r="AED27" s="122"/>
      <c r="AEE27" s="122"/>
      <c r="AEF27" s="122"/>
      <c r="AEG27" s="122"/>
      <c r="AEH27" s="122"/>
      <c r="AEI27" s="122"/>
      <c r="AEJ27" s="122"/>
      <c r="AEK27" s="122"/>
      <c r="AEL27" s="122"/>
      <c r="AEM27" s="122"/>
      <c r="AEN27" s="122"/>
      <c r="AEO27" s="122"/>
      <c r="AEP27" s="122"/>
      <c r="AEQ27" s="122"/>
      <c r="AER27" s="122"/>
      <c r="AES27" s="122"/>
      <c r="AET27" s="122"/>
      <c r="AEU27" s="122"/>
      <c r="AEV27" s="122"/>
      <c r="AEW27" s="122"/>
      <c r="AEX27" s="122"/>
      <c r="AEY27" s="122"/>
      <c r="AEZ27" s="122"/>
      <c r="AFA27" s="122"/>
      <c r="AFB27" s="122"/>
      <c r="AFC27" s="122"/>
      <c r="AFD27" s="122"/>
      <c r="AFE27" s="122"/>
      <c r="AFF27" s="122"/>
      <c r="AFG27" s="122"/>
      <c r="AFH27" s="122"/>
      <c r="AFI27" s="122"/>
      <c r="AFJ27" s="122"/>
      <c r="AFK27" s="122"/>
      <c r="AFL27" s="122"/>
      <c r="AFM27" s="122"/>
      <c r="AFN27" s="122"/>
      <c r="AFO27" s="122"/>
      <c r="AFP27" s="122"/>
      <c r="AFQ27" s="122"/>
      <c r="AFR27" s="122"/>
      <c r="AFS27" s="122"/>
      <c r="AFT27" s="122"/>
      <c r="AFU27" s="122"/>
      <c r="AFV27" s="122"/>
      <c r="AFW27" s="122"/>
      <c r="AFX27" s="122"/>
      <c r="AFY27" s="122"/>
      <c r="AFZ27" s="122"/>
      <c r="AGA27" s="122"/>
      <c r="AGB27" s="122"/>
      <c r="AGC27" s="122"/>
      <c r="AGD27" s="122"/>
      <c r="AGE27" s="122"/>
      <c r="AGF27" s="122"/>
      <c r="AGG27" s="122"/>
      <c r="AGH27" s="122"/>
      <c r="AGI27" s="122"/>
      <c r="AGJ27" s="122"/>
      <c r="AGK27" s="122"/>
      <c r="AGL27" s="122"/>
      <c r="AGM27" s="122"/>
      <c r="AGN27" s="122"/>
      <c r="AGO27" s="122"/>
      <c r="AGP27" s="122"/>
      <c r="AGQ27" s="122"/>
      <c r="AGR27" s="122"/>
      <c r="AGS27" s="122"/>
      <c r="AGT27" s="122"/>
      <c r="AGU27" s="122"/>
      <c r="AGV27" s="122"/>
      <c r="AGW27" s="122"/>
      <c r="AGX27" s="122"/>
      <c r="AGY27" s="122"/>
      <c r="AGZ27" s="122"/>
      <c r="AHA27" s="122"/>
      <c r="AHB27" s="122"/>
      <c r="AHC27" s="122"/>
      <c r="AHD27" s="122"/>
      <c r="AHE27" s="122"/>
      <c r="AHF27" s="122"/>
      <c r="AHG27" s="122"/>
      <c r="AHH27" s="122"/>
      <c r="AHI27" s="122"/>
      <c r="AHJ27" s="122"/>
      <c r="AHK27" s="122"/>
      <c r="AHL27" s="122"/>
      <c r="AHM27" s="122"/>
      <c r="AHN27" s="122"/>
      <c r="AHO27" s="122"/>
      <c r="AHP27" s="122"/>
      <c r="AHQ27" s="122"/>
      <c r="AHR27" s="122"/>
      <c r="AHS27" s="122"/>
      <c r="AHT27" s="122"/>
      <c r="AHU27" s="122"/>
      <c r="AHV27" s="122"/>
      <c r="AHW27" s="122"/>
      <c r="AHX27" s="122"/>
      <c r="AHY27" s="122"/>
      <c r="AHZ27" s="122"/>
      <c r="AIA27" s="122"/>
      <c r="AIB27" s="122"/>
      <c r="AIC27" s="122"/>
      <c r="AID27" s="122"/>
      <c r="AIE27" s="122"/>
      <c r="AIF27" s="122"/>
      <c r="AIG27" s="122"/>
      <c r="AIH27" s="122"/>
      <c r="AII27" s="122"/>
      <c r="AIJ27" s="122"/>
      <c r="AIK27" s="122"/>
      <c r="AIL27" s="122"/>
      <c r="AIM27" s="122"/>
      <c r="AIN27" s="122"/>
      <c r="AIO27" s="122"/>
      <c r="AIP27" s="122"/>
      <c r="AIQ27" s="122"/>
      <c r="AIR27" s="122"/>
      <c r="AIS27" s="122"/>
      <c r="AIT27" s="122"/>
      <c r="AIU27" s="122"/>
      <c r="AIV27" s="122"/>
      <c r="AIW27" s="122"/>
      <c r="AIX27" s="122"/>
      <c r="AIY27" s="122"/>
      <c r="AIZ27" s="122"/>
      <c r="AJA27" s="122"/>
      <c r="AJB27" s="122"/>
      <c r="AJC27" s="122"/>
      <c r="AJD27" s="122"/>
      <c r="AJE27" s="122"/>
      <c r="AJF27" s="122"/>
      <c r="AJG27" s="122"/>
      <c r="AJH27" s="122"/>
      <c r="AJI27" s="122"/>
      <c r="AJJ27" s="122"/>
      <c r="AJK27" s="122"/>
      <c r="AJL27" s="122"/>
      <c r="AJM27" s="122"/>
      <c r="AJN27" s="122"/>
      <c r="AJO27" s="122"/>
      <c r="AJP27" s="122"/>
      <c r="AJQ27" s="122"/>
      <c r="AJR27" s="122"/>
      <c r="AJS27" s="122"/>
      <c r="AJT27" s="122"/>
      <c r="AJU27" s="122"/>
      <c r="AJV27" s="122"/>
      <c r="AJW27" s="122"/>
      <c r="AJX27" s="122"/>
      <c r="AJY27" s="122"/>
      <c r="AJZ27" s="122"/>
      <c r="AKA27" s="122"/>
      <c r="AKB27" s="122"/>
      <c r="AKC27" s="122"/>
      <c r="AKD27" s="122"/>
      <c r="AKE27" s="122"/>
      <c r="AKF27" s="122"/>
      <c r="AKG27" s="122"/>
      <c r="AKH27" s="122"/>
      <c r="AKI27" s="122"/>
      <c r="AKJ27" s="122"/>
      <c r="AKK27" s="122"/>
      <c r="AKL27" s="122"/>
      <c r="AKM27" s="122"/>
      <c r="AKN27" s="122"/>
      <c r="AKO27" s="122"/>
      <c r="AKP27" s="122"/>
      <c r="AKQ27" s="122"/>
      <c r="AKR27" s="122"/>
      <c r="AKS27" s="122"/>
      <c r="AKT27" s="122"/>
      <c r="AKU27" s="122"/>
      <c r="AKV27" s="122"/>
      <c r="AKW27" s="122"/>
      <c r="AKX27" s="122"/>
      <c r="AKY27" s="122"/>
      <c r="AKZ27" s="122"/>
      <c r="ALA27" s="122"/>
      <c r="ALB27" s="122"/>
      <c r="ALC27" s="122"/>
      <c r="ALD27" s="122"/>
      <c r="ALE27" s="122"/>
      <c r="ALF27" s="122"/>
      <c r="ALG27" s="122"/>
      <c r="ALH27" s="122"/>
      <c r="ALI27" s="122"/>
      <c r="ALJ27" s="122"/>
      <c r="ALK27" s="122"/>
      <c r="ALL27" s="122"/>
      <c r="ALM27" s="122"/>
      <c r="ALN27" s="122"/>
      <c r="ALO27" s="122"/>
      <c r="ALP27" s="122"/>
      <c r="ALQ27" s="122"/>
      <c r="ALR27" s="122"/>
      <c r="ALS27" s="122"/>
      <c r="ALT27" s="122"/>
      <c r="ALU27" s="122"/>
      <c r="ALV27" s="122"/>
      <c r="ALW27" s="122"/>
      <c r="ALX27" s="122"/>
      <c r="ALY27" s="122"/>
      <c r="ALZ27" s="122"/>
      <c r="AMA27" s="122"/>
      <c r="AMB27" s="122"/>
      <c r="AMC27" s="122"/>
      <c r="AMD27" s="122"/>
      <c r="AME27" s="122"/>
      <c r="AMF27" s="122"/>
      <c r="AMG27" s="122"/>
      <c r="AMH27" s="122"/>
      <c r="AMI27" s="122"/>
      <c r="AMJ27" s="122"/>
    </row>
    <row r="28" spans="1:1024" s="31" customFormat="1" ht="14">
      <c r="A28" s="5"/>
      <c r="B28" s="12"/>
      <c r="C28" s="123"/>
      <c r="D28" s="8"/>
      <c r="E28" s="9"/>
      <c r="F28" s="10"/>
      <c r="G28" s="9"/>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c r="SI28" s="122"/>
      <c r="SJ28" s="122"/>
      <c r="SK28" s="122"/>
      <c r="SL28" s="122"/>
      <c r="SM28" s="122"/>
      <c r="SN28" s="122"/>
      <c r="SO28" s="122"/>
      <c r="SP28" s="122"/>
      <c r="SQ28" s="122"/>
      <c r="SR28" s="122"/>
      <c r="SS28" s="122"/>
      <c r="ST28" s="122"/>
      <c r="SU28" s="122"/>
      <c r="SV28" s="122"/>
      <c r="SW28" s="122"/>
      <c r="SX28" s="122"/>
      <c r="SY28" s="122"/>
      <c r="SZ28" s="122"/>
      <c r="TA28" s="122"/>
      <c r="TB28" s="122"/>
      <c r="TC28" s="122"/>
      <c r="TD28" s="122"/>
      <c r="TE28" s="122"/>
      <c r="TF28" s="122"/>
      <c r="TG28" s="122"/>
      <c r="TH28" s="122"/>
      <c r="TI28" s="122"/>
      <c r="TJ28" s="122"/>
      <c r="TK28" s="122"/>
      <c r="TL28" s="122"/>
      <c r="TM28" s="122"/>
      <c r="TN28" s="122"/>
      <c r="TO28" s="122"/>
      <c r="TP28" s="122"/>
      <c r="TQ28" s="122"/>
      <c r="TR28" s="122"/>
      <c r="TS28" s="122"/>
      <c r="TT28" s="122"/>
      <c r="TU28" s="122"/>
      <c r="TV28" s="122"/>
      <c r="TW28" s="122"/>
      <c r="TX28" s="122"/>
      <c r="TY28" s="122"/>
      <c r="TZ28" s="122"/>
      <c r="UA28" s="122"/>
      <c r="UB28" s="122"/>
      <c r="UC28" s="122"/>
      <c r="UD28" s="122"/>
      <c r="UE28" s="122"/>
      <c r="UF28" s="122"/>
      <c r="UG28" s="122"/>
      <c r="UH28" s="122"/>
      <c r="UI28" s="122"/>
      <c r="UJ28" s="122"/>
      <c r="UK28" s="122"/>
      <c r="UL28" s="122"/>
      <c r="UM28" s="122"/>
      <c r="UN28" s="122"/>
      <c r="UO28" s="122"/>
      <c r="UP28" s="122"/>
      <c r="UQ28" s="122"/>
      <c r="UR28" s="122"/>
      <c r="US28" s="122"/>
      <c r="UT28" s="122"/>
      <c r="UU28" s="122"/>
      <c r="UV28" s="122"/>
      <c r="UW28" s="122"/>
      <c r="UX28" s="122"/>
      <c r="UY28" s="122"/>
      <c r="UZ28" s="122"/>
      <c r="VA28" s="122"/>
      <c r="VB28" s="122"/>
      <c r="VC28" s="122"/>
      <c r="VD28" s="122"/>
      <c r="VE28" s="122"/>
      <c r="VF28" s="122"/>
      <c r="VG28" s="122"/>
      <c r="VH28" s="122"/>
      <c r="VI28" s="122"/>
      <c r="VJ28" s="122"/>
      <c r="VK28" s="122"/>
      <c r="VL28" s="122"/>
      <c r="VM28" s="122"/>
      <c r="VN28" s="122"/>
      <c r="VO28" s="122"/>
      <c r="VP28" s="122"/>
      <c r="VQ28" s="122"/>
      <c r="VR28" s="122"/>
      <c r="VS28" s="122"/>
      <c r="VT28" s="122"/>
      <c r="VU28" s="122"/>
      <c r="VV28" s="122"/>
      <c r="VW28" s="122"/>
      <c r="VX28" s="122"/>
      <c r="VY28" s="122"/>
      <c r="VZ28" s="122"/>
      <c r="WA28" s="122"/>
      <c r="WB28" s="122"/>
      <c r="WC28" s="122"/>
      <c r="WD28" s="122"/>
      <c r="WE28" s="122"/>
      <c r="WF28" s="122"/>
      <c r="WG28" s="122"/>
      <c r="WH28" s="122"/>
      <c r="WI28" s="122"/>
      <c r="WJ28" s="122"/>
      <c r="WK28" s="122"/>
      <c r="WL28" s="122"/>
      <c r="WM28" s="122"/>
      <c r="WN28" s="122"/>
      <c r="WO28" s="122"/>
      <c r="WP28" s="122"/>
      <c r="WQ28" s="122"/>
      <c r="WR28" s="122"/>
      <c r="WS28" s="122"/>
      <c r="WT28" s="122"/>
      <c r="WU28" s="122"/>
      <c r="WV28" s="122"/>
      <c r="WW28" s="122"/>
      <c r="WX28" s="122"/>
      <c r="WY28" s="122"/>
      <c r="WZ28" s="122"/>
      <c r="XA28" s="122"/>
      <c r="XB28" s="122"/>
      <c r="XC28" s="122"/>
      <c r="XD28" s="122"/>
      <c r="XE28" s="122"/>
      <c r="XF28" s="122"/>
      <c r="XG28" s="122"/>
      <c r="XH28" s="122"/>
      <c r="XI28" s="122"/>
      <c r="XJ28" s="122"/>
      <c r="XK28" s="122"/>
      <c r="XL28" s="122"/>
      <c r="XM28" s="122"/>
      <c r="XN28" s="122"/>
      <c r="XO28" s="122"/>
      <c r="XP28" s="122"/>
      <c r="XQ28" s="122"/>
      <c r="XR28" s="122"/>
      <c r="XS28" s="122"/>
      <c r="XT28" s="122"/>
      <c r="XU28" s="122"/>
      <c r="XV28" s="122"/>
      <c r="XW28" s="122"/>
      <c r="XX28" s="122"/>
      <c r="XY28" s="122"/>
      <c r="XZ28" s="122"/>
      <c r="YA28" s="122"/>
      <c r="YB28" s="122"/>
      <c r="YC28" s="122"/>
      <c r="YD28" s="122"/>
      <c r="YE28" s="122"/>
      <c r="YF28" s="122"/>
      <c r="YG28" s="122"/>
      <c r="YH28" s="122"/>
      <c r="YI28" s="122"/>
      <c r="YJ28" s="122"/>
      <c r="YK28" s="122"/>
      <c r="YL28" s="122"/>
      <c r="YM28" s="122"/>
      <c r="YN28" s="122"/>
      <c r="YO28" s="122"/>
      <c r="YP28" s="122"/>
      <c r="YQ28" s="122"/>
      <c r="YR28" s="122"/>
      <c r="YS28" s="122"/>
      <c r="YT28" s="122"/>
      <c r="YU28" s="122"/>
      <c r="YV28" s="122"/>
      <c r="YW28" s="122"/>
      <c r="YX28" s="122"/>
      <c r="YY28" s="122"/>
      <c r="YZ28" s="122"/>
      <c r="ZA28" s="122"/>
      <c r="ZB28" s="122"/>
      <c r="ZC28" s="122"/>
      <c r="ZD28" s="122"/>
      <c r="ZE28" s="122"/>
      <c r="ZF28" s="122"/>
      <c r="ZG28" s="122"/>
      <c r="ZH28" s="122"/>
      <c r="ZI28" s="122"/>
      <c r="ZJ28" s="122"/>
      <c r="ZK28" s="122"/>
      <c r="ZL28" s="122"/>
      <c r="ZM28" s="122"/>
      <c r="ZN28" s="122"/>
      <c r="ZO28" s="122"/>
      <c r="ZP28" s="122"/>
      <c r="ZQ28" s="122"/>
      <c r="ZR28" s="122"/>
      <c r="ZS28" s="122"/>
      <c r="ZT28" s="122"/>
      <c r="ZU28" s="122"/>
      <c r="ZV28" s="122"/>
      <c r="ZW28" s="122"/>
      <c r="ZX28" s="122"/>
      <c r="ZY28" s="122"/>
      <c r="ZZ28" s="122"/>
      <c r="AAA28" s="122"/>
      <c r="AAB28" s="122"/>
      <c r="AAC28" s="122"/>
      <c r="AAD28" s="122"/>
      <c r="AAE28" s="122"/>
      <c r="AAF28" s="122"/>
      <c r="AAG28" s="122"/>
      <c r="AAH28" s="122"/>
      <c r="AAI28" s="122"/>
      <c r="AAJ28" s="122"/>
      <c r="AAK28" s="122"/>
      <c r="AAL28" s="122"/>
      <c r="AAM28" s="122"/>
      <c r="AAN28" s="122"/>
      <c r="AAO28" s="122"/>
      <c r="AAP28" s="122"/>
      <c r="AAQ28" s="122"/>
      <c r="AAR28" s="122"/>
      <c r="AAS28" s="122"/>
      <c r="AAT28" s="122"/>
      <c r="AAU28" s="122"/>
      <c r="AAV28" s="122"/>
      <c r="AAW28" s="122"/>
      <c r="AAX28" s="122"/>
      <c r="AAY28" s="122"/>
      <c r="AAZ28" s="122"/>
      <c r="ABA28" s="122"/>
      <c r="ABB28" s="122"/>
      <c r="ABC28" s="122"/>
      <c r="ABD28" s="122"/>
      <c r="ABE28" s="122"/>
      <c r="ABF28" s="122"/>
      <c r="ABG28" s="122"/>
      <c r="ABH28" s="122"/>
      <c r="ABI28" s="122"/>
      <c r="ABJ28" s="122"/>
      <c r="ABK28" s="122"/>
      <c r="ABL28" s="122"/>
      <c r="ABM28" s="122"/>
      <c r="ABN28" s="122"/>
      <c r="ABO28" s="122"/>
      <c r="ABP28" s="122"/>
      <c r="ABQ28" s="122"/>
      <c r="ABR28" s="122"/>
      <c r="ABS28" s="122"/>
      <c r="ABT28" s="122"/>
      <c r="ABU28" s="122"/>
      <c r="ABV28" s="122"/>
      <c r="ABW28" s="122"/>
      <c r="ABX28" s="122"/>
      <c r="ABY28" s="122"/>
      <c r="ABZ28" s="122"/>
      <c r="ACA28" s="122"/>
      <c r="ACB28" s="122"/>
      <c r="ACC28" s="122"/>
      <c r="ACD28" s="122"/>
      <c r="ACE28" s="122"/>
      <c r="ACF28" s="122"/>
      <c r="ACG28" s="122"/>
      <c r="ACH28" s="122"/>
      <c r="ACI28" s="122"/>
      <c r="ACJ28" s="122"/>
      <c r="ACK28" s="122"/>
      <c r="ACL28" s="122"/>
      <c r="ACM28" s="122"/>
      <c r="ACN28" s="122"/>
      <c r="ACO28" s="122"/>
      <c r="ACP28" s="122"/>
      <c r="ACQ28" s="122"/>
      <c r="ACR28" s="122"/>
      <c r="ACS28" s="122"/>
      <c r="ACT28" s="122"/>
      <c r="ACU28" s="122"/>
      <c r="ACV28" s="122"/>
      <c r="ACW28" s="122"/>
      <c r="ACX28" s="122"/>
      <c r="ACY28" s="122"/>
      <c r="ACZ28" s="122"/>
      <c r="ADA28" s="122"/>
      <c r="ADB28" s="122"/>
      <c r="ADC28" s="122"/>
      <c r="ADD28" s="122"/>
      <c r="ADE28" s="122"/>
      <c r="ADF28" s="122"/>
      <c r="ADG28" s="122"/>
      <c r="ADH28" s="122"/>
      <c r="ADI28" s="122"/>
      <c r="ADJ28" s="122"/>
      <c r="ADK28" s="122"/>
      <c r="ADL28" s="122"/>
      <c r="ADM28" s="122"/>
      <c r="ADN28" s="122"/>
      <c r="ADO28" s="122"/>
      <c r="ADP28" s="122"/>
      <c r="ADQ28" s="122"/>
      <c r="ADR28" s="122"/>
      <c r="ADS28" s="122"/>
      <c r="ADT28" s="122"/>
      <c r="ADU28" s="122"/>
      <c r="ADV28" s="122"/>
      <c r="ADW28" s="122"/>
      <c r="ADX28" s="122"/>
      <c r="ADY28" s="122"/>
      <c r="ADZ28" s="122"/>
      <c r="AEA28" s="122"/>
      <c r="AEB28" s="122"/>
      <c r="AEC28" s="122"/>
      <c r="AED28" s="122"/>
      <c r="AEE28" s="122"/>
      <c r="AEF28" s="122"/>
      <c r="AEG28" s="122"/>
      <c r="AEH28" s="122"/>
      <c r="AEI28" s="122"/>
      <c r="AEJ28" s="122"/>
      <c r="AEK28" s="122"/>
      <c r="AEL28" s="122"/>
      <c r="AEM28" s="122"/>
      <c r="AEN28" s="122"/>
      <c r="AEO28" s="122"/>
      <c r="AEP28" s="122"/>
      <c r="AEQ28" s="122"/>
      <c r="AER28" s="122"/>
      <c r="AES28" s="122"/>
      <c r="AET28" s="122"/>
      <c r="AEU28" s="122"/>
      <c r="AEV28" s="122"/>
      <c r="AEW28" s="122"/>
      <c r="AEX28" s="122"/>
      <c r="AEY28" s="122"/>
      <c r="AEZ28" s="122"/>
      <c r="AFA28" s="122"/>
      <c r="AFB28" s="122"/>
      <c r="AFC28" s="122"/>
      <c r="AFD28" s="122"/>
      <c r="AFE28" s="122"/>
      <c r="AFF28" s="122"/>
      <c r="AFG28" s="122"/>
      <c r="AFH28" s="122"/>
      <c r="AFI28" s="122"/>
      <c r="AFJ28" s="122"/>
      <c r="AFK28" s="122"/>
      <c r="AFL28" s="122"/>
      <c r="AFM28" s="122"/>
      <c r="AFN28" s="122"/>
      <c r="AFO28" s="122"/>
      <c r="AFP28" s="122"/>
      <c r="AFQ28" s="122"/>
      <c r="AFR28" s="122"/>
      <c r="AFS28" s="122"/>
      <c r="AFT28" s="122"/>
      <c r="AFU28" s="122"/>
      <c r="AFV28" s="122"/>
      <c r="AFW28" s="122"/>
      <c r="AFX28" s="122"/>
      <c r="AFY28" s="122"/>
      <c r="AFZ28" s="122"/>
      <c r="AGA28" s="122"/>
      <c r="AGB28" s="122"/>
      <c r="AGC28" s="122"/>
      <c r="AGD28" s="122"/>
      <c r="AGE28" s="122"/>
      <c r="AGF28" s="122"/>
      <c r="AGG28" s="122"/>
      <c r="AGH28" s="122"/>
      <c r="AGI28" s="122"/>
      <c r="AGJ28" s="122"/>
      <c r="AGK28" s="122"/>
      <c r="AGL28" s="122"/>
      <c r="AGM28" s="122"/>
      <c r="AGN28" s="122"/>
      <c r="AGO28" s="122"/>
      <c r="AGP28" s="122"/>
      <c r="AGQ28" s="122"/>
      <c r="AGR28" s="122"/>
      <c r="AGS28" s="122"/>
      <c r="AGT28" s="122"/>
      <c r="AGU28" s="122"/>
      <c r="AGV28" s="122"/>
      <c r="AGW28" s="122"/>
      <c r="AGX28" s="122"/>
      <c r="AGY28" s="122"/>
      <c r="AGZ28" s="122"/>
      <c r="AHA28" s="122"/>
      <c r="AHB28" s="122"/>
      <c r="AHC28" s="122"/>
      <c r="AHD28" s="122"/>
      <c r="AHE28" s="122"/>
      <c r="AHF28" s="122"/>
      <c r="AHG28" s="122"/>
      <c r="AHH28" s="122"/>
      <c r="AHI28" s="122"/>
      <c r="AHJ28" s="122"/>
      <c r="AHK28" s="122"/>
      <c r="AHL28" s="122"/>
      <c r="AHM28" s="122"/>
      <c r="AHN28" s="122"/>
      <c r="AHO28" s="122"/>
      <c r="AHP28" s="122"/>
      <c r="AHQ28" s="122"/>
      <c r="AHR28" s="122"/>
      <c r="AHS28" s="122"/>
      <c r="AHT28" s="122"/>
      <c r="AHU28" s="122"/>
      <c r="AHV28" s="122"/>
      <c r="AHW28" s="122"/>
      <c r="AHX28" s="122"/>
      <c r="AHY28" s="122"/>
      <c r="AHZ28" s="122"/>
      <c r="AIA28" s="122"/>
      <c r="AIB28" s="122"/>
      <c r="AIC28" s="122"/>
      <c r="AID28" s="122"/>
      <c r="AIE28" s="122"/>
      <c r="AIF28" s="122"/>
      <c r="AIG28" s="122"/>
      <c r="AIH28" s="122"/>
      <c r="AII28" s="122"/>
      <c r="AIJ28" s="122"/>
      <c r="AIK28" s="122"/>
      <c r="AIL28" s="122"/>
      <c r="AIM28" s="122"/>
      <c r="AIN28" s="122"/>
      <c r="AIO28" s="122"/>
      <c r="AIP28" s="122"/>
      <c r="AIQ28" s="122"/>
      <c r="AIR28" s="122"/>
      <c r="AIS28" s="122"/>
      <c r="AIT28" s="122"/>
      <c r="AIU28" s="122"/>
      <c r="AIV28" s="122"/>
      <c r="AIW28" s="122"/>
      <c r="AIX28" s="122"/>
      <c r="AIY28" s="122"/>
      <c r="AIZ28" s="122"/>
      <c r="AJA28" s="122"/>
      <c r="AJB28" s="122"/>
      <c r="AJC28" s="122"/>
      <c r="AJD28" s="122"/>
      <c r="AJE28" s="122"/>
      <c r="AJF28" s="122"/>
      <c r="AJG28" s="122"/>
      <c r="AJH28" s="122"/>
      <c r="AJI28" s="122"/>
      <c r="AJJ28" s="122"/>
      <c r="AJK28" s="122"/>
      <c r="AJL28" s="122"/>
      <c r="AJM28" s="122"/>
      <c r="AJN28" s="122"/>
      <c r="AJO28" s="122"/>
      <c r="AJP28" s="122"/>
      <c r="AJQ28" s="122"/>
      <c r="AJR28" s="122"/>
      <c r="AJS28" s="122"/>
      <c r="AJT28" s="122"/>
      <c r="AJU28" s="122"/>
      <c r="AJV28" s="122"/>
      <c r="AJW28" s="122"/>
      <c r="AJX28" s="122"/>
      <c r="AJY28" s="122"/>
      <c r="AJZ28" s="122"/>
      <c r="AKA28" s="122"/>
      <c r="AKB28" s="122"/>
      <c r="AKC28" s="122"/>
      <c r="AKD28" s="122"/>
      <c r="AKE28" s="122"/>
      <c r="AKF28" s="122"/>
      <c r="AKG28" s="122"/>
      <c r="AKH28" s="122"/>
      <c r="AKI28" s="122"/>
      <c r="AKJ28" s="122"/>
      <c r="AKK28" s="122"/>
      <c r="AKL28" s="122"/>
      <c r="AKM28" s="122"/>
      <c r="AKN28" s="122"/>
      <c r="AKO28" s="122"/>
      <c r="AKP28" s="122"/>
      <c r="AKQ28" s="122"/>
      <c r="AKR28" s="122"/>
      <c r="AKS28" s="122"/>
      <c r="AKT28" s="122"/>
      <c r="AKU28" s="122"/>
      <c r="AKV28" s="122"/>
      <c r="AKW28" s="122"/>
      <c r="AKX28" s="122"/>
      <c r="AKY28" s="122"/>
      <c r="AKZ28" s="122"/>
      <c r="ALA28" s="122"/>
      <c r="ALB28" s="122"/>
      <c r="ALC28" s="122"/>
      <c r="ALD28" s="122"/>
      <c r="ALE28" s="122"/>
      <c r="ALF28" s="122"/>
      <c r="ALG28" s="122"/>
      <c r="ALH28" s="122"/>
      <c r="ALI28" s="122"/>
      <c r="ALJ28" s="122"/>
      <c r="ALK28" s="122"/>
      <c r="ALL28" s="122"/>
      <c r="ALM28" s="122"/>
      <c r="ALN28" s="122"/>
      <c r="ALO28" s="122"/>
      <c r="ALP28" s="122"/>
      <c r="ALQ28" s="122"/>
      <c r="ALR28" s="122"/>
      <c r="ALS28" s="122"/>
      <c r="ALT28" s="122"/>
      <c r="ALU28" s="122"/>
      <c r="ALV28" s="122"/>
      <c r="ALW28" s="122"/>
      <c r="ALX28" s="122"/>
      <c r="ALY28" s="122"/>
      <c r="ALZ28" s="122"/>
      <c r="AMA28" s="122"/>
      <c r="AMB28" s="122"/>
      <c r="AMC28" s="122"/>
      <c r="AMD28" s="122"/>
      <c r="AME28" s="122"/>
      <c r="AMF28" s="122"/>
      <c r="AMG28" s="122"/>
      <c r="AMH28" s="122"/>
      <c r="AMI28" s="122"/>
      <c r="AMJ28" s="122"/>
    </row>
    <row r="29" spans="1:1024" s="31" customFormat="1" ht="60">
      <c r="A29" s="5" t="s">
        <v>195</v>
      </c>
      <c r="B29" s="12" t="s">
        <v>196</v>
      </c>
      <c r="C29" s="123"/>
      <c r="D29" s="8"/>
      <c r="E29" s="9"/>
      <c r="F29" s="10"/>
      <c r="G29" s="9"/>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c r="SI29" s="122"/>
      <c r="SJ29" s="122"/>
      <c r="SK29" s="122"/>
      <c r="SL29" s="122"/>
      <c r="SM29" s="122"/>
      <c r="SN29" s="122"/>
      <c r="SO29" s="122"/>
      <c r="SP29" s="122"/>
      <c r="SQ29" s="122"/>
      <c r="SR29" s="122"/>
      <c r="SS29" s="122"/>
      <c r="ST29" s="122"/>
      <c r="SU29" s="122"/>
      <c r="SV29" s="122"/>
      <c r="SW29" s="122"/>
      <c r="SX29" s="122"/>
      <c r="SY29" s="122"/>
      <c r="SZ29" s="122"/>
      <c r="TA29" s="122"/>
      <c r="TB29" s="122"/>
      <c r="TC29" s="122"/>
      <c r="TD29" s="122"/>
      <c r="TE29" s="122"/>
      <c r="TF29" s="122"/>
      <c r="TG29" s="122"/>
      <c r="TH29" s="122"/>
      <c r="TI29" s="122"/>
      <c r="TJ29" s="122"/>
      <c r="TK29" s="122"/>
      <c r="TL29" s="122"/>
      <c r="TM29" s="122"/>
      <c r="TN29" s="122"/>
      <c r="TO29" s="122"/>
      <c r="TP29" s="122"/>
      <c r="TQ29" s="122"/>
      <c r="TR29" s="122"/>
      <c r="TS29" s="122"/>
      <c r="TT29" s="122"/>
      <c r="TU29" s="122"/>
      <c r="TV29" s="122"/>
      <c r="TW29" s="122"/>
      <c r="TX29" s="122"/>
      <c r="TY29" s="122"/>
      <c r="TZ29" s="122"/>
      <c r="UA29" s="122"/>
      <c r="UB29" s="122"/>
      <c r="UC29" s="122"/>
      <c r="UD29" s="122"/>
      <c r="UE29" s="122"/>
      <c r="UF29" s="122"/>
      <c r="UG29" s="122"/>
      <c r="UH29" s="122"/>
      <c r="UI29" s="122"/>
      <c r="UJ29" s="122"/>
      <c r="UK29" s="122"/>
      <c r="UL29" s="122"/>
      <c r="UM29" s="122"/>
      <c r="UN29" s="122"/>
      <c r="UO29" s="122"/>
      <c r="UP29" s="122"/>
      <c r="UQ29" s="122"/>
      <c r="UR29" s="122"/>
      <c r="US29" s="122"/>
      <c r="UT29" s="122"/>
      <c r="UU29" s="122"/>
      <c r="UV29" s="122"/>
      <c r="UW29" s="122"/>
      <c r="UX29" s="122"/>
      <c r="UY29" s="122"/>
      <c r="UZ29" s="122"/>
      <c r="VA29" s="122"/>
      <c r="VB29" s="122"/>
      <c r="VC29" s="122"/>
      <c r="VD29" s="122"/>
      <c r="VE29" s="122"/>
      <c r="VF29" s="122"/>
      <c r="VG29" s="122"/>
      <c r="VH29" s="122"/>
      <c r="VI29" s="122"/>
      <c r="VJ29" s="122"/>
      <c r="VK29" s="122"/>
      <c r="VL29" s="122"/>
      <c r="VM29" s="122"/>
      <c r="VN29" s="122"/>
      <c r="VO29" s="122"/>
      <c r="VP29" s="122"/>
      <c r="VQ29" s="122"/>
      <c r="VR29" s="122"/>
      <c r="VS29" s="122"/>
      <c r="VT29" s="122"/>
      <c r="VU29" s="122"/>
      <c r="VV29" s="122"/>
      <c r="VW29" s="122"/>
      <c r="VX29" s="122"/>
      <c r="VY29" s="122"/>
      <c r="VZ29" s="122"/>
      <c r="WA29" s="122"/>
      <c r="WB29" s="122"/>
      <c r="WC29" s="122"/>
      <c r="WD29" s="122"/>
      <c r="WE29" s="122"/>
      <c r="WF29" s="122"/>
      <c r="WG29" s="122"/>
      <c r="WH29" s="122"/>
      <c r="WI29" s="122"/>
      <c r="WJ29" s="122"/>
      <c r="WK29" s="122"/>
      <c r="WL29" s="122"/>
      <c r="WM29" s="122"/>
      <c r="WN29" s="122"/>
      <c r="WO29" s="122"/>
      <c r="WP29" s="122"/>
      <c r="WQ29" s="122"/>
      <c r="WR29" s="122"/>
      <c r="WS29" s="122"/>
      <c r="WT29" s="122"/>
      <c r="WU29" s="122"/>
      <c r="WV29" s="122"/>
      <c r="WW29" s="122"/>
      <c r="WX29" s="122"/>
      <c r="WY29" s="122"/>
      <c r="WZ29" s="122"/>
      <c r="XA29" s="122"/>
      <c r="XB29" s="122"/>
      <c r="XC29" s="122"/>
      <c r="XD29" s="122"/>
      <c r="XE29" s="122"/>
      <c r="XF29" s="122"/>
      <c r="XG29" s="122"/>
      <c r="XH29" s="122"/>
      <c r="XI29" s="122"/>
      <c r="XJ29" s="122"/>
      <c r="XK29" s="122"/>
      <c r="XL29" s="122"/>
      <c r="XM29" s="122"/>
      <c r="XN29" s="122"/>
      <c r="XO29" s="122"/>
      <c r="XP29" s="122"/>
      <c r="XQ29" s="122"/>
      <c r="XR29" s="122"/>
      <c r="XS29" s="122"/>
      <c r="XT29" s="122"/>
      <c r="XU29" s="122"/>
      <c r="XV29" s="122"/>
      <c r="XW29" s="122"/>
      <c r="XX29" s="122"/>
      <c r="XY29" s="122"/>
      <c r="XZ29" s="122"/>
      <c r="YA29" s="122"/>
      <c r="YB29" s="122"/>
      <c r="YC29" s="122"/>
      <c r="YD29" s="122"/>
      <c r="YE29" s="122"/>
      <c r="YF29" s="122"/>
      <c r="YG29" s="122"/>
      <c r="YH29" s="122"/>
      <c r="YI29" s="122"/>
      <c r="YJ29" s="122"/>
      <c r="YK29" s="122"/>
      <c r="YL29" s="122"/>
      <c r="YM29" s="122"/>
      <c r="YN29" s="122"/>
      <c r="YO29" s="122"/>
      <c r="YP29" s="122"/>
      <c r="YQ29" s="122"/>
      <c r="YR29" s="122"/>
      <c r="YS29" s="122"/>
      <c r="YT29" s="122"/>
      <c r="YU29" s="122"/>
      <c r="YV29" s="122"/>
      <c r="YW29" s="122"/>
      <c r="YX29" s="122"/>
      <c r="YY29" s="122"/>
      <c r="YZ29" s="122"/>
      <c r="ZA29" s="122"/>
      <c r="ZB29" s="122"/>
      <c r="ZC29" s="122"/>
      <c r="ZD29" s="122"/>
      <c r="ZE29" s="122"/>
      <c r="ZF29" s="122"/>
      <c r="ZG29" s="122"/>
      <c r="ZH29" s="122"/>
      <c r="ZI29" s="122"/>
      <c r="ZJ29" s="122"/>
      <c r="ZK29" s="122"/>
      <c r="ZL29" s="122"/>
      <c r="ZM29" s="122"/>
      <c r="ZN29" s="122"/>
      <c r="ZO29" s="122"/>
      <c r="ZP29" s="122"/>
      <c r="ZQ29" s="122"/>
      <c r="ZR29" s="122"/>
      <c r="ZS29" s="122"/>
      <c r="ZT29" s="122"/>
      <c r="ZU29" s="122"/>
      <c r="ZV29" s="122"/>
      <c r="ZW29" s="122"/>
      <c r="ZX29" s="122"/>
      <c r="ZY29" s="122"/>
      <c r="ZZ29" s="122"/>
      <c r="AAA29" s="122"/>
      <c r="AAB29" s="122"/>
      <c r="AAC29" s="122"/>
      <c r="AAD29" s="122"/>
      <c r="AAE29" s="122"/>
      <c r="AAF29" s="122"/>
      <c r="AAG29" s="122"/>
      <c r="AAH29" s="122"/>
      <c r="AAI29" s="122"/>
      <c r="AAJ29" s="122"/>
      <c r="AAK29" s="122"/>
      <c r="AAL29" s="122"/>
      <c r="AAM29" s="122"/>
      <c r="AAN29" s="122"/>
      <c r="AAO29" s="122"/>
      <c r="AAP29" s="122"/>
      <c r="AAQ29" s="122"/>
      <c r="AAR29" s="122"/>
      <c r="AAS29" s="122"/>
      <c r="AAT29" s="122"/>
      <c r="AAU29" s="122"/>
      <c r="AAV29" s="122"/>
      <c r="AAW29" s="122"/>
      <c r="AAX29" s="122"/>
      <c r="AAY29" s="122"/>
      <c r="AAZ29" s="122"/>
      <c r="ABA29" s="122"/>
      <c r="ABB29" s="122"/>
      <c r="ABC29" s="122"/>
      <c r="ABD29" s="122"/>
      <c r="ABE29" s="122"/>
      <c r="ABF29" s="122"/>
      <c r="ABG29" s="122"/>
      <c r="ABH29" s="122"/>
      <c r="ABI29" s="122"/>
      <c r="ABJ29" s="122"/>
      <c r="ABK29" s="122"/>
      <c r="ABL29" s="122"/>
      <c r="ABM29" s="122"/>
      <c r="ABN29" s="122"/>
      <c r="ABO29" s="122"/>
      <c r="ABP29" s="122"/>
      <c r="ABQ29" s="122"/>
      <c r="ABR29" s="122"/>
      <c r="ABS29" s="122"/>
      <c r="ABT29" s="122"/>
      <c r="ABU29" s="122"/>
      <c r="ABV29" s="122"/>
      <c r="ABW29" s="122"/>
      <c r="ABX29" s="122"/>
      <c r="ABY29" s="122"/>
      <c r="ABZ29" s="122"/>
      <c r="ACA29" s="122"/>
      <c r="ACB29" s="122"/>
      <c r="ACC29" s="122"/>
      <c r="ACD29" s="122"/>
      <c r="ACE29" s="122"/>
      <c r="ACF29" s="122"/>
      <c r="ACG29" s="122"/>
      <c r="ACH29" s="122"/>
      <c r="ACI29" s="122"/>
      <c r="ACJ29" s="122"/>
      <c r="ACK29" s="122"/>
      <c r="ACL29" s="122"/>
      <c r="ACM29" s="122"/>
      <c r="ACN29" s="122"/>
      <c r="ACO29" s="122"/>
      <c r="ACP29" s="122"/>
      <c r="ACQ29" s="122"/>
      <c r="ACR29" s="122"/>
      <c r="ACS29" s="122"/>
      <c r="ACT29" s="122"/>
      <c r="ACU29" s="122"/>
      <c r="ACV29" s="122"/>
      <c r="ACW29" s="122"/>
      <c r="ACX29" s="122"/>
      <c r="ACY29" s="122"/>
      <c r="ACZ29" s="122"/>
      <c r="ADA29" s="122"/>
      <c r="ADB29" s="122"/>
      <c r="ADC29" s="122"/>
      <c r="ADD29" s="122"/>
      <c r="ADE29" s="122"/>
      <c r="ADF29" s="122"/>
      <c r="ADG29" s="122"/>
      <c r="ADH29" s="122"/>
      <c r="ADI29" s="122"/>
      <c r="ADJ29" s="122"/>
      <c r="ADK29" s="122"/>
      <c r="ADL29" s="122"/>
      <c r="ADM29" s="122"/>
      <c r="ADN29" s="122"/>
      <c r="ADO29" s="122"/>
      <c r="ADP29" s="122"/>
      <c r="ADQ29" s="122"/>
      <c r="ADR29" s="122"/>
      <c r="ADS29" s="122"/>
      <c r="ADT29" s="122"/>
      <c r="ADU29" s="122"/>
      <c r="ADV29" s="122"/>
      <c r="ADW29" s="122"/>
      <c r="ADX29" s="122"/>
      <c r="ADY29" s="122"/>
      <c r="ADZ29" s="122"/>
      <c r="AEA29" s="122"/>
      <c r="AEB29" s="122"/>
      <c r="AEC29" s="122"/>
      <c r="AED29" s="122"/>
      <c r="AEE29" s="122"/>
      <c r="AEF29" s="122"/>
      <c r="AEG29" s="122"/>
      <c r="AEH29" s="122"/>
      <c r="AEI29" s="122"/>
      <c r="AEJ29" s="122"/>
      <c r="AEK29" s="122"/>
      <c r="AEL29" s="122"/>
      <c r="AEM29" s="122"/>
      <c r="AEN29" s="122"/>
      <c r="AEO29" s="122"/>
      <c r="AEP29" s="122"/>
      <c r="AEQ29" s="122"/>
      <c r="AER29" s="122"/>
      <c r="AES29" s="122"/>
      <c r="AET29" s="122"/>
      <c r="AEU29" s="122"/>
      <c r="AEV29" s="122"/>
      <c r="AEW29" s="122"/>
      <c r="AEX29" s="122"/>
      <c r="AEY29" s="122"/>
      <c r="AEZ29" s="122"/>
      <c r="AFA29" s="122"/>
      <c r="AFB29" s="122"/>
      <c r="AFC29" s="122"/>
      <c r="AFD29" s="122"/>
      <c r="AFE29" s="122"/>
      <c r="AFF29" s="122"/>
      <c r="AFG29" s="122"/>
      <c r="AFH29" s="122"/>
      <c r="AFI29" s="122"/>
      <c r="AFJ29" s="122"/>
      <c r="AFK29" s="122"/>
      <c r="AFL29" s="122"/>
      <c r="AFM29" s="122"/>
      <c r="AFN29" s="122"/>
      <c r="AFO29" s="122"/>
      <c r="AFP29" s="122"/>
      <c r="AFQ29" s="122"/>
      <c r="AFR29" s="122"/>
      <c r="AFS29" s="122"/>
      <c r="AFT29" s="122"/>
      <c r="AFU29" s="122"/>
      <c r="AFV29" s="122"/>
      <c r="AFW29" s="122"/>
      <c r="AFX29" s="122"/>
      <c r="AFY29" s="122"/>
      <c r="AFZ29" s="122"/>
      <c r="AGA29" s="122"/>
      <c r="AGB29" s="122"/>
      <c r="AGC29" s="122"/>
      <c r="AGD29" s="122"/>
      <c r="AGE29" s="122"/>
      <c r="AGF29" s="122"/>
      <c r="AGG29" s="122"/>
      <c r="AGH29" s="122"/>
      <c r="AGI29" s="122"/>
      <c r="AGJ29" s="122"/>
      <c r="AGK29" s="122"/>
      <c r="AGL29" s="122"/>
      <c r="AGM29" s="122"/>
      <c r="AGN29" s="122"/>
      <c r="AGO29" s="122"/>
      <c r="AGP29" s="122"/>
      <c r="AGQ29" s="122"/>
      <c r="AGR29" s="122"/>
      <c r="AGS29" s="122"/>
      <c r="AGT29" s="122"/>
      <c r="AGU29" s="122"/>
      <c r="AGV29" s="122"/>
      <c r="AGW29" s="122"/>
      <c r="AGX29" s="122"/>
      <c r="AGY29" s="122"/>
      <c r="AGZ29" s="122"/>
      <c r="AHA29" s="122"/>
      <c r="AHB29" s="122"/>
      <c r="AHC29" s="122"/>
      <c r="AHD29" s="122"/>
      <c r="AHE29" s="122"/>
      <c r="AHF29" s="122"/>
      <c r="AHG29" s="122"/>
      <c r="AHH29" s="122"/>
      <c r="AHI29" s="122"/>
      <c r="AHJ29" s="122"/>
      <c r="AHK29" s="122"/>
      <c r="AHL29" s="122"/>
      <c r="AHM29" s="122"/>
      <c r="AHN29" s="122"/>
      <c r="AHO29" s="122"/>
      <c r="AHP29" s="122"/>
      <c r="AHQ29" s="122"/>
      <c r="AHR29" s="122"/>
      <c r="AHS29" s="122"/>
      <c r="AHT29" s="122"/>
      <c r="AHU29" s="122"/>
      <c r="AHV29" s="122"/>
      <c r="AHW29" s="122"/>
      <c r="AHX29" s="122"/>
      <c r="AHY29" s="122"/>
      <c r="AHZ29" s="122"/>
      <c r="AIA29" s="122"/>
      <c r="AIB29" s="122"/>
      <c r="AIC29" s="122"/>
      <c r="AID29" s="122"/>
      <c r="AIE29" s="122"/>
      <c r="AIF29" s="122"/>
      <c r="AIG29" s="122"/>
      <c r="AIH29" s="122"/>
      <c r="AII29" s="122"/>
      <c r="AIJ29" s="122"/>
      <c r="AIK29" s="122"/>
      <c r="AIL29" s="122"/>
      <c r="AIM29" s="122"/>
      <c r="AIN29" s="122"/>
      <c r="AIO29" s="122"/>
      <c r="AIP29" s="122"/>
      <c r="AIQ29" s="122"/>
      <c r="AIR29" s="122"/>
      <c r="AIS29" s="122"/>
      <c r="AIT29" s="122"/>
      <c r="AIU29" s="122"/>
      <c r="AIV29" s="122"/>
      <c r="AIW29" s="122"/>
      <c r="AIX29" s="122"/>
      <c r="AIY29" s="122"/>
      <c r="AIZ29" s="122"/>
      <c r="AJA29" s="122"/>
      <c r="AJB29" s="122"/>
      <c r="AJC29" s="122"/>
      <c r="AJD29" s="122"/>
      <c r="AJE29" s="122"/>
      <c r="AJF29" s="122"/>
      <c r="AJG29" s="122"/>
      <c r="AJH29" s="122"/>
      <c r="AJI29" s="122"/>
      <c r="AJJ29" s="122"/>
      <c r="AJK29" s="122"/>
      <c r="AJL29" s="122"/>
      <c r="AJM29" s="122"/>
      <c r="AJN29" s="122"/>
      <c r="AJO29" s="122"/>
      <c r="AJP29" s="122"/>
      <c r="AJQ29" s="122"/>
      <c r="AJR29" s="122"/>
      <c r="AJS29" s="122"/>
      <c r="AJT29" s="122"/>
      <c r="AJU29" s="122"/>
      <c r="AJV29" s="122"/>
      <c r="AJW29" s="122"/>
      <c r="AJX29" s="122"/>
      <c r="AJY29" s="122"/>
      <c r="AJZ29" s="122"/>
      <c r="AKA29" s="122"/>
      <c r="AKB29" s="122"/>
      <c r="AKC29" s="122"/>
      <c r="AKD29" s="122"/>
      <c r="AKE29" s="122"/>
      <c r="AKF29" s="122"/>
      <c r="AKG29" s="122"/>
      <c r="AKH29" s="122"/>
      <c r="AKI29" s="122"/>
      <c r="AKJ29" s="122"/>
      <c r="AKK29" s="122"/>
      <c r="AKL29" s="122"/>
      <c r="AKM29" s="122"/>
      <c r="AKN29" s="122"/>
      <c r="AKO29" s="122"/>
      <c r="AKP29" s="122"/>
      <c r="AKQ29" s="122"/>
      <c r="AKR29" s="122"/>
      <c r="AKS29" s="122"/>
      <c r="AKT29" s="122"/>
      <c r="AKU29" s="122"/>
      <c r="AKV29" s="122"/>
      <c r="AKW29" s="122"/>
      <c r="AKX29" s="122"/>
      <c r="AKY29" s="122"/>
      <c r="AKZ29" s="122"/>
      <c r="ALA29" s="122"/>
      <c r="ALB29" s="122"/>
      <c r="ALC29" s="122"/>
      <c r="ALD29" s="122"/>
      <c r="ALE29" s="122"/>
      <c r="ALF29" s="122"/>
      <c r="ALG29" s="122"/>
      <c r="ALH29" s="122"/>
      <c r="ALI29" s="122"/>
      <c r="ALJ29" s="122"/>
      <c r="ALK29" s="122"/>
      <c r="ALL29" s="122"/>
      <c r="ALM29" s="122"/>
      <c r="ALN29" s="122"/>
      <c r="ALO29" s="122"/>
      <c r="ALP29" s="122"/>
      <c r="ALQ29" s="122"/>
      <c r="ALR29" s="122"/>
      <c r="ALS29" s="122"/>
      <c r="ALT29" s="122"/>
      <c r="ALU29" s="122"/>
      <c r="ALV29" s="122"/>
      <c r="ALW29" s="122"/>
      <c r="ALX29" s="122"/>
      <c r="ALY29" s="122"/>
      <c r="ALZ29" s="122"/>
      <c r="AMA29" s="122"/>
      <c r="AMB29" s="122"/>
      <c r="AMC29" s="122"/>
      <c r="AMD29" s="122"/>
      <c r="AME29" s="122"/>
      <c r="AMF29" s="122"/>
      <c r="AMG29" s="122"/>
      <c r="AMH29" s="122"/>
      <c r="AMI29" s="122"/>
      <c r="AMJ29" s="122"/>
    </row>
    <row r="30" spans="1:1024" s="31" customFormat="1" ht="14">
      <c r="A30" s="5"/>
      <c r="B30" s="12"/>
      <c r="C30" s="123"/>
      <c r="D30" s="8"/>
      <c r="E30" s="9"/>
      <c r="F30" s="10"/>
      <c r="G30" s="9"/>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c r="WH30" s="122"/>
      <c r="WI30" s="122"/>
      <c r="WJ30" s="122"/>
      <c r="WK30" s="122"/>
      <c r="WL30" s="122"/>
      <c r="WM30" s="122"/>
      <c r="WN30" s="122"/>
      <c r="WO30" s="122"/>
      <c r="WP30" s="122"/>
      <c r="WQ30" s="122"/>
      <c r="WR30" s="122"/>
      <c r="WS30" s="122"/>
      <c r="WT30" s="122"/>
      <c r="WU30" s="122"/>
      <c r="WV30" s="122"/>
      <c r="WW30" s="122"/>
      <c r="WX30" s="122"/>
      <c r="WY30" s="122"/>
      <c r="WZ30" s="122"/>
      <c r="XA30" s="122"/>
      <c r="XB30" s="122"/>
      <c r="XC30" s="122"/>
      <c r="XD30" s="122"/>
      <c r="XE30" s="122"/>
      <c r="XF30" s="122"/>
      <c r="XG30" s="122"/>
      <c r="XH30" s="122"/>
      <c r="XI30" s="122"/>
      <c r="XJ30" s="122"/>
      <c r="XK30" s="122"/>
      <c r="XL30" s="122"/>
      <c r="XM30" s="122"/>
      <c r="XN30" s="122"/>
      <c r="XO30" s="122"/>
      <c r="XP30" s="122"/>
      <c r="XQ30" s="122"/>
      <c r="XR30" s="122"/>
      <c r="XS30" s="122"/>
      <c r="XT30" s="122"/>
      <c r="XU30" s="122"/>
      <c r="XV30" s="122"/>
      <c r="XW30" s="122"/>
      <c r="XX30" s="122"/>
      <c r="XY30" s="122"/>
      <c r="XZ30" s="122"/>
      <c r="YA30" s="122"/>
      <c r="YB30" s="122"/>
      <c r="YC30" s="122"/>
      <c r="YD30" s="122"/>
      <c r="YE30" s="122"/>
      <c r="YF30" s="122"/>
      <c r="YG30" s="122"/>
      <c r="YH30" s="122"/>
      <c r="YI30" s="122"/>
      <c r="YJ30" s="122"/>
      <c r="YK30" s="122"/>
      <c r="YL30" s="122"/>
      <c r="YM30" s="122"/>
      <c r="YN30" s="122"/>
      <c r="YO30" s="122"/>
      <c r="YP30" s="122"/>
      <c r="YQ30" s="122"/>
      <c r="YR30" s="122"/>
      <c r="YS30" s="122"/>
      <c r="YT30" s="122"/>
      <c r="YU30" s="122"/>
      <c r="YV30" s="122"/>
      <c r="YW30" s="122"/>
      <c r="YX30" s="122"/>
      <c r="YY30" s="122"/>
      <c r="YZ30" s="122"/>
      <c r="ZA30" s="122"/>
      <c r="ZB30" s="122"/>
      <c r="ZC30" s="122"/>
      <c r="ZD30" s="122"/>
      <c r="ZE30" s="122"/>
      <c r="ZF30" s="122"/>
      <c r="ZG30" s="122"/>
      <c r="ZH30" s="122"/>
      <c r="ZI30" s="122"/>
      <c r="ZJ30" s="122"/>
      <c r="ZK30" s="122"/>
      <c r="ZL30" s="122"/>
      <c r="ZM30" s="122"/>
      <c r="ZN30" s="122"/>
      <c r="ZO30" s="122"/>
      <c r="ZP30" s="122"/>
      <c r="ZQ30" s="122"/>
      <c r="ZR30" s="122"/>
      <c r="ZS30" s="122"/>
      <c r="ZT30" s="122"/>
      <c r="ZU30" s="122"/>
      <c r="ZV30" s="122"/>
      <c r="ZW30" s="122"/>
      <c r="ZX30" s="122"/>
      <c r="ZY30" s="122"/>
      <c r="ZZ30" s="122"/>
      <c r="AAA30" s="122"/>
      <c r="AAB30" s="122"/>
      <c r="AAC30" s="122"/>
      <c r="AAD30" s="122"/>
      <c r="AAE30" s="122"/>
      <c r="AAF30" s="122"/>
      <c r="AAG30" s="122"/>
      <c r="AAH30" s="122"/>
      <c r="AAI30" s="122"/>
      <c r="AAJ30" s="122"/>
      <c r="AAK30" s="122"/>
      <c r="AAL30" s="122"/>
      <c r="AAM30" s="122"/>
      <c r="AAN30" s="122"/>
      <c r="AAO30" s="122"/>
      <c r="AAP30" s="122"/>
      <c r="AAQ30" s="122"/>
      <c r="AAR30" s="122"/>
      <c r="AAS30" s="122"/>
      <c r="AAT30" s="122"/>
      <c r="AAU30" s="122"/>
      <c r="AAV30" s="122"/>
      <c r="AAW30" s="122"/>
      <c r="AAX30" s="122"/>
      <c r="AAY30" s="122"/>
      <c r="AAZ30" s="122"/>
      <c r="ABA30" s="122"/>
      <c r="ABB30" s="122"/>
      <c r="ABC30" s="122"/>
      <c r="ABD30" s="122"/>
      <c r="ABE30" s="122"/>
      <c r="ABF30" s="122"/>
      <c r="ABG30" s="122"/>
      <c r="ABH30" s="122"/>
      <c r="ABI30" s="122"/>
      <c r="ABJ30" s="122"/>
      <c r="ABK30" s="122"/>
      <c r="ABL30" s="122"/>
      <c r="ABM30" s="122"/>
      <c r="ABN30" s="122"/>
      <c r="ABO30" s="122"/>
      <c r="ABP30" s="122"/>
      <c r="ABQ30" s="122"/>
      <c r="ABR30" s="122"/>
      <c r="ABS30" s="122"/>
      <c r="ABT30" s="122"/>
      <c r="ABU30" s="122"/>
      <c r="ABV30" s="122"/>
      <c r="ABW30" s="122"/>
      <c r="ABX30" s="122"/>
      <c r="ABY30" s="122"/>
      <c r="ABZ30" s="122"/>
      <c r="ACA30" s="122"/>
      <c r="ACB30" s="122"/>
      <c r="ACC30" s="122"/>
      <c r="ACD30" s="122"/>
      <c r="ACE30" s="122"/>
      <c r="ACF30" s="122"/>
      <c r="ACG30" s="122"/>
      <c r="ACH30" s="122"/>
      <c r="ACI30" s="122"/>
      <c r="ACJ30" s="122"/>
      <c r="ACK30" s="122"/>
      <c r="ACL30" s="122"/>
      <c r="ACM30" s="122"/>
      <c r="ACN30" s="122"/>
      <c r="ACO30" s="122"/>
      <c r="ACP30" s="122"/>
      <c r="ACQ30" s="122"/>
      <c r="ACR30" s="122"/>
      <c r="ACS30" s="122"/>
      <c r="ACT30" s="122"/>
      <c r="ACU30" s="122"/>
      <c r="ACV30" s="122"/>
      <c r="ACW30" s="122"/>
      <c r="ACX30" s="122"/>
      <c r="ACY30" s="122"/>
      <c r="ACZ30" s="122"/>
      <c r="ADA30" s="122"/>
      <c r="ADB30" s="122"/>
      <c r="ADC30" s="122"/>
      <c r="ADD30" s="122"/>
      <c r="ADE30" s="122"/>
      <c r="ADF30" s="122"/>
      <c r="ADG30" s="122"/>
      <c r="ADH30" s="122"/>
      <c r="ADI30" s="122"/>
      <c r="ADJ30" s="122"/>
      <c r="ADK30" s="122"/>
      <c r="ADL30" s="122"/>
      <c r="ADM30" s="122"/>
      <c r="ADN30" s="122"/>
      <c r="ADO30" s="122"/>
      <c r="ADP30" s="122"/>
      <c r="ADQ30" s="122"/>
      <c r="ADR30" s="122"/>
      <c r="ADS30" s="122"/>
      <c r="ADT30" s="122"/>
      <c r="ADU30" s="122"/>
      <c r="ADV30" s="122"/>
      <c r="ADW30" s="122"/>
      <c r="ADX30" s="122"/>
      <c r="ADY30" s="122"/>
      <c r="ADZ30" s="122"/>
      <c r="AEA30" s="122"/>
      <c r="AEB30" s="122"/>
      <c r="AEC30" s="122"/>
      <c r="AED30" s="122"/>
      <c r="AEE30" s="122"/>
      <c r="AEF30" s="122"/>
      <c r="AEG30" s="122"/>
      <c r="AEH30" s="122"/>
      <c r="AEI30" s="122"/>
      <c r="AEJ30" s="122"/>
      <c r="AEK30" s="122"/>
      <c r="AEL30" s="122"/>
      <c r="AEM30" s="122"/>
      <c r="AEN30" s="122"/>
      <c r="AEO30" s="122"/>
      <c r="AEP30" s="122"/>
      <c r="AEQ30" s="122"/>
      <c r="AER30" s="122"/>
      <c r="AES30" s="122"/>
      <c r="AET30" s="122"/>
      <c r="AEU30" s="122"/>
      <c r="AEV30" s="122"/>
      <c r="AEW30" s="122"/>
      <c r="AEX30" s="122"/>
      <c r="AEY30" s="122"/>
      <c r="AEZ30" s="122"/>
      <c r="AFA30" s="122"/>
      <c r="AFB30" s="122"/>
      <c r="AFC30" s="122"/>
      <c r="AFD30" s="122"/>
      <c r="AFE30" s="122"/>
      <c r="AFF30" s="122"/>
      <c r="AFG30" s="122"/>
      <c r="AFH30" s="122"/>
      <c r="AFI30" s="122"/>
      <c r="AFJ30" s="122"/>
      <c r="AFK30" s="122"/>
      <c r="AFL30" s="122"/>
      <c r="AFM30" s="122"/>
      <c r="AFN30" s="122"/>
      <c r="AFO30" s="122"/>
      <c r="AFP30" s="122"/>
      <c r="AFQ30" s="122"/>
      <c r="AFR30" s="122"/>
      <c r="AFS30" s="122"/>
      <c r="AFT30" s="122"/>
      <c r="AFU30" s="122"/>
      <c r="AFV30" s="122"/>
      <c r="AFW30" s="122"/>
      <c r="AFX30" s="122"/>
      <c r="AFY30" s="122"/>
      <c r="AFZ30" s="122"/>
      <c r="AGA30" s="122"/>
      <c r="AGB30" s="122"/>
      <c r="AGC30" s="122"/>
      <c r="AGD30" s="122"/>
      <c r="AGE30" s="122"/>
      <c r="AGF30" s="122"/>
      <c r="AGG30" s="122"/>
      <c r="AGH30" s="122"/>
      <c r="AGI30" s="122"/>
      <c r="AGJ30" s="122"/>
      <c r="AGK30" s="122"/>
      <c r="AGL30" s="122"/>
      <c r="AGM30" s="122"/>
      <c r="AGN30" s="122"/>
      <c r="AGO30" s="122"/>
      <c r="AGP30" s="122"/>
      <c r="AGQ30" s="122"/>
      <c r="AGR30" s="122"/>
      <c r="AGS30" s="122"/>
      <c r="AGT30" s="122"/>
      <c r="AGU30" s="122"/>
      <c r="AGV30" s="122"/>
      <c r="AGW30" s="122"/>
      <c r="AGX30" s="122"/>
      <c r="AGY30" s="122"/>
      <c r="AGZ30" s="122"/>
      <c r="AHA30" s="122"/>
      <c r="AHB30" s="122"/>
      <c r="AHC30" s="122"/>
      <c r="AHD30" s="122"/>
      <c r="AHE30" s="122"/>
      <c r="AHF30" s="122"/>
      <c r="AHG30" s="122"/>
      <c r="AHH30" s="122"/>
      <c r="AHI30" s="122"/>
      <c r="AHJ30" s="122"/>
      <c r="AHK30" s="122"/>
      <c r="AHL30" s="122"/>
      <c r="AHM30" s="122"/>
      <c r="AHN30" s="122"/>
      <c r="AHO30" s="122"/>
      <c r="AHP30" s="122"/>
      <c r="AHQ30" s="122"/>
      <c r="AHR30" s="122"/>
      <c r="AHS30" s="122"/>
      <c r="AHT30" s="122"/>
      <c r="AHU30" s="122"/>
      <c r="AHV30" s="122"/>
      <c r="AHW30" s="122"/>
      <c r="AHX30" s="122"/>
      <c r="AHY30" s="122"/>
      <c r="AHZ30" s="122"/>
      <c r="AIA30" s="122"/>
      <c r="AIB30" s="122"/>
      <c r="AIC30" s="122"/>
      <c r="AID30" s="122"/>
      <c r="AIE30" s="122"/>
      <c r="AIF30" s="122"/>
      <c r="AIG30" s="122"/>
      <c r="AIH30" s="122"/>
      <c r="AII30" s="122"/>
      <c r="AIJ30" s="122"/>
      <c r="AIK30" s="122"/>
      <c r="AIL30" s="122"/>
      <c r="AIM30" s="122"/>
      <c r="AIN30" s="122"/>
      <c r="AIO30" s="122"/>
      <c r="AIP30" s="122"/>
      <c r="AIQ30" s="122"/>
      <c r="AIR30" s="122"/>
      <c r="AIS30" s="122"/>
      <c r="AIT30" s="122"/>
      <c r="AIU30" s="122"/>
      <c r="AIV30" s="122"/>
      <c r="AIW30" s="122"/>
      <c r="AIX30" s="122"/>
      <c r="AIY30" s="122"/>
      <c r="AIZ30" s="122"/>
      <c r="AJA30" s="122"/>
      <c r="AJB30" s="122"/>
      <c r="AJC30" s="122"/>
      <c r="AJD30" s="122"/>
      <c r="AJE30" s="122"/>
      <c r="AJF30" s="122"/>
      <c r="AJG30" s="122"/>
      <c r="AJH30" s="122"/>
      <c r="AJI30" s="122"/>
      <c r="AJJ30" s="122"/>
      <c r="AJK30" s="122"/>
      <c r="AJL30" s="122"/>
      <c r="AJM30" s="122"/>
      <c r="AJN30" s="122"/>
      <c r="AJO30" s="122"/>
      <c r="AJP30" s="122"/>
      <c r="AJQ30" s="122"/>
      <c r="AJR30" s="122"/>
      <c r="AJS30" s="122"/>
      <c r="AJT30" s="122"/>
      <c r="AJU30" s="122"/>
      <c r="AJV30" s="122"/>
      <c r="AJW30" s="122"/>
      <c r="AJX30" s="122"/>
      <c r="AJY30" s="122"/>
      <c r="AJZ30" s="122"/>
      <c r="AKA30" s="122"/>
      <c r="AKB30" s="122"/>
      <c r="AKC30" s="122"/>
      <c r="AKD30" s="122"/>
      <c r="AKE30" s="122"/>
      <c r="AKF30" s="122"/>
      <c r="AKG30" s="122"/>
      <c r="AKH30" s="122"/>
      <c r="AKI30" s="122"/>
      <c r="AKJ30" s="122"/>
      <c r="AKK30" s="122"/>
      <c r="AKL30" s="122"/>
      <c r="AKM30" s="122"/>
      <c r="AKN30" s="122"/>
      <c r="AKO30" s="122"/>
      <c r="AKP30" s="122"/>
      <c r="AKQ30" s="122"/>
      <c r="AKR30" s="122"/>
      <c r="AKS30" s="122"/>
      <c r="AKT30" s="122"/>
      <c r="AKU30" s="122"/>
      <c r="AKV30" s="122"/>
      <c r="AKW30" s="122"/>
      <c r="AKX30" s="122"/>
      <c r="AKY30" s="122"/>
      <c r="AKZ30" s="122"/>
      <c r="ALA30" s="122"/>
      <c r="ALB30" s="122"/>
      <c r="ALC30" s="122"/>
      <c r="ALD30" s="122"/>
      <c r="ALE30" s="122"/>
      <c r="ALF30" s="122"/>
      <c r="ALG30" s="122"/>
      <c r="ALH30" s="122"/>
      <c r="ALI30" s="122"/>
      <c r="ALJ30" s="122"/>
      <c r="ALK30" s="122"/>
      <c r="ALL30" s="122"/>
      <c r="ALM30" s="122"/>
      <c r="ALN30" s="122"/>
      <c r="ALO30" s="122"/>
      <c r="ALP30" s="122"/>
      <c r="ALQ30" s="122"/>
      <c r="ALR30" s="122"/>
      <c r="ALS30" s="122"/>
      <c r="ALT30" s="122"/>
      <c r="ALU30" s="122"/>
      <c r="ALV30" s="122"/>
      <c r="ALW30" s="122"/>
      <c r="ALX30" s="122"/>
      <c r="ALY30" s="122"/>
      <c r="ALZ30" s="122"/>
      <c r="AMA30" s="122"/>
      <c r="AMB30" s="122"/>
      <c r="AMC30" s="122"/>
      <c r="AMD30" s="122"/>
      <c r="AME30" s="122"/>
      <c r="AMF30" s="122"/>
      <c r="AMG30" s="122"/>
      <c r="AMH30" s="122"/>
      <c r="AMI30" s="122"/>
      <c r="AMJ30" s="122"/>
    </row>
    <row r="31" spans="1:1024" s="31" customFormat="1" ht="14">
      <c r="A31" s="5"/>
      <c r="B31" s="12" t="s">
        <v>197</v>
      </c>
      <c r="C31" s="123"/>
      <c r="D31" s="8"/>
      <c r="E31" s="9"/>
      <c r="F31" s="10"/>
      <c r="G31" s="9"/>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c r="IR31" s="122"/>
      <c r="IS31" s="122"/>
      <c r="IT31" s="122"/>
      <c r="IU31" s="122"/>
      <c r="IV31" s="122"/>
      <c r="IW31" s="122"/>
      <c r="IX31" s="122"/>
      <c r="IY31" s="122"/>
      <c r="IZ31" s="122"/>
      <c r="JA31" s="122"/>
      <c r="JB31" s="122"/>
      <c r="JC31" s="122"/>
      <c r="JD31" s="122"/>
      <c r="JE31" s="122"/>
      <c r="JF31" s="122"/>
      <c r="JG31" s="122"/>
      <c r="JH31" s="122"/>
      <c r="JI31" s="122"/>
      <c r="JJ31" s="122"/>
      <c r="JK31" s="122"/>
      <c r="JL31" s="122"/>
      <c r="JM31" s="122"/>
      <c r="JN31" s="122"/>
      <c r="JO31" s="122"/>
      <c r="JP31" s="122"/>
      <c r="JQ31" s="122"/>
      <c r="JR31" s="122"/>
      <c r="JS31" s="122"/>
      <c r="JT31" s="122"/>
      <c r="JU31" s="122"/>
      <c r="JV31" s="122"/>
      <c r="JW31" s="122"/>
      <c r="JX31" s="122"/>
      <c r="JY31" s="122"/>
      <c r="JZ31" s="122"/>
      <c r="KA31" s="122"/>
      <c r="KB31" s="122"/>
      <c r="KC31" s="122"/>
      <c r="KD31" s="122"/>
      <c r="KE31" s="122"/>
      <c r="KF31" s="122"/>
      <c r="KG31" s="122"/>
      <c r="KH31" s="122"/>
      <c r="KI31" s="122"/>
      <c r="KJ31" s="122"/>
      <c r="KK31" s="122"/>
      <c r="KL31" s="122"/>
      <c r="KM31" s="122"/>
      <c r="KN31" s="122"/>
      <c r="KO31" s="122"/>
      <c r="KP31" s="122"/>
      <c r="KQ31" s="122"/>
      <c r="KR31" s="122"/>
      <c r="KS31" s="122"/>
      <c r="KT31" s="122"/>
      <c r="KU31" s="122"/>
      <c r="KV31" s="122"/>
      <c r="KW31" s="122"/>
      <c r="KX31" s="122"/>
      <c r="KY31" s="122"/>
      <c r="KZ31" s="122"/>
      <c r="LA31" s="122"/>
      <c r="LB31" s="122"/>
      <c r="LC31" s="122"/>
      <c r="LD31" s="122"/>
      <c r="LE31" s="122"/>
      <c r="LF31" s="122"/>
      <c r="LG31" s="122"/>
      <c r="LH31" s="122"/>
      <c r="LI31" s="122"/>
      <c r="LJ31" s="122"/>
      <c r="LK31" s="122"/>
      <c r="LL31" s="122"/>
      <c r="LM31" s="122"/>
      <c r="LN31" s="122"/>
      <c r="LO31" s="122"/>
      <c r="LP31" s="122"/>
      <c r="LQ31" s="122"/>
      <c r="LR31" s="122"/>
      <c r="LS31" s="122"/>
      <c r="LT31" s="122"/>
      <c r="LU31" s="122"/>
      <c r="LV31" s="122"/>
      <c r="LW31" s="122"/>
      <c r="LX31" s="122"/>
      <c r="LY31" s="122"/>
      <c r="LZ31" s="122"/>
      <c r="MA31" s="122"/>
      <c r="MB31" s="122"/>
      <c r="MC31" s="122"/>
      <c r="MD31" s="122"/>
      <c r="ME31" s="122"/>
      <c r="MF31" s="122"/>
      <c r="MG31" s="122"/>
      <c r="MH31" s="122"/>
      <c r="MI31" s="122"/>
      <c r="MJ31" s="122"/>
      <c r="MK31" s="122"/>
      <c r="ML31" s="122"/>
      <c r="MM31" s="122"/>
      <c r="MN31" s="122"/>
      <c r="MO31" s="122"/>
      <c r="MP31" s="122"/>
      <c r="MQ31" s="122"/>
      <c r="MR31" s="122"/>
      <c r="MS31" s="122"/>
      <c r="MT31" s="122"/>
      <c r="MU31" s="122"/>
      <c r="MV31" s="122"/>
      <c r="MW31" s="122"/>
      <c r="MX31" s="122"/>
      <c r="MY31" s="122"/>
      <c r="MZ31" s="122"/>
      <c r="NA31" s="122"/>
      <c r="NB31" s="122"/>
      <c r="NC31" s="122"/>
      <c r="ND31" s="122"/>
      <c r="NE31" s="122"/>
      <c r="NF31" s="122"/>
      <c r="NG31" s="122"/>
      <c r="NH31" s="122"/>
      <c r="NI31" s="122"/>
      <c r="NJ31" s="122"/>
      <c r="NK31" s="122"/>
      <c r="NL31" s="122"/>
      <c r="NM31" s="122"/>
      <c r="NN31" s="122"/>
      <c r="NO31" s="122"/>
      <c r="NP31" s="122"/>
      <c r="NQ31" s="122"/>
      <c r="NR31" s="122"/>
      <c r="NS31" s="122"/>
      <c r="NT31" s="122"/>
      <c r="NU31" s="122"/>
      <c r="NV31" s="122"/>
      <c r="NW31" s="122"/>
      <c r="NX31" s="122"/>
      <c r="NY31" s="122"/>
      <c r="NZ31" s="122"/>
      <c r="OA31" s="122"/>
      <c r="OB31" s="122"/>
      <c r="OC31" s="122"/>
      <c r="OD31" s="122"/>
      <c r="OE31" s="122"/>
      <c r="OF31" s="122"/>
      <c r="OG31" s="122"/>
      <c r="OH31" s="122"/>
      <c r="OI31" s="122"/>
      <c r="OJ31" s="122"/>
      <c r="OK31" s="122"/>
      <c r="OL31" s="122"/>
      <c r="OM31" s="122"/>
      <c r="ON31" s="122"/>
      <c r="OO31" s="122"/>
      <c r="OP31" s="122"/>
      <c r="OQ31" s="122"/>
      <c r="OR31" s="122"/>
      <c r="OS31" s="122"/>
      <c r="OT31" s="122"/>
      <c r="OU31" s="122"/>
      <c r="OV31" s="122"/>
      <c r="OW31" s="122"/>
      <c r="OX31" s="122"/>
      <c r="OY31" s="122"/>
      <c r="OZ31" s="122"/>
      <c r="PA31" s="122"/>
      <c r="PB31" s="122"/>
      <c r="PC31" s="122"/>
      <c r="PD31" s="122"/>
      <c r="PE31" s="122"/>
      <c r="PF31" s="122"/>
      <c r="PG31" s="122"/>
      <c r="PH31" s="122"/>
      <c r="PI31" s="122"/>
      <c r="PJ31" s="122"/>
      <c r="PK31" s="122"/>
      <c r="PL31" s="122"/>
      <c r="PM31" s="122"/>
      <c r="PN31" s="122"/>
      <c r="PO31" s="122"/>
      <c r="PP31" s="122"/>
      <c r="PQ31" s="122"/>
      <c r="PR31" s="122"/>
      <c r="PS31" s="122"/>
      <c r="PT31" s="122"/>
      <c r="PU31" s="122"/>
      <c r="PV31" s="122"/>
      <c r="PW31" s="122"/>
      <c r="PX31" s="122"/>
      <c r="PY31" s="122"/>
      <c r="PZ31" s="122"/>
      <c r="QA31" s="122"/>
      <c r="QB31" s="122"/>
      <c r="QC31" s="122"/>
      <c r="QD31" s="122"/>
      <c r="QE31" s="122"/>
      <c r="QF31" s="122"/>
      <c r="QG31" s="122"/>
      <c r="QH31" s="122"/>
      <c r="QI31" s="122"/>
      <c r="QJ31" s="122"/>
      <c r="QK31" s="122"/>
      <c r="QL31" s="122"/>
      <c r="QM31" s="122"/>
      <c r="QN31" s="122"/>
      <c r="QO31" s="122"/>
      <c r="QP31" s="122"/>
      <c r="QQ31" s="122"/>
      <c r="QR31" s="122"/>
      <c r="QS31" s="122"/>
      <c r="QT31" s="122"/>
      <c r="QU31" s="122"/>
      <c r="QV31" s="122"/>
      <c r="QW31" s="122"/>
      <c r="QX31" s="122"/>
      <c r="QY31" s="122"/>
      <c r="QZ31" s="122"/>
      <c r="RA31" s="122"/>
      <c r="RB31" s="122"/>
      <c r="RC31" s="122"/>
      <c r="RD31" s="122"/>
      <c r="RE31" s="122"/>
      <c r="RF31" s="122"/>
      <c r="RG31" s="122"/>
      <c r="RH31" s="122"/>
      <c r="RI31" s="122"/>
      <c r="RJ31" s="122"/>
      <c r="RK31" s="122"/>
      <c r="RL31" s="122"/>
      <c r="RM31" s="122"/>
      <c r="RN31" s="122"/>
      <c r="RO31" s="122"/>
      <c r="RP31" s="122"/>
      <c r="RQ31" s="122"/>
      <c r="RR31" s="122"/>
      <c r="RS31" s="122"/>
      <c r="RT31" s="122"/>
      <c r="RU31" s="122"/>
      <c r="RV31" s="122"/>
      <c r="RW31" s="122"/>
      <c r="RX31" s="122"/>
      <c r="RY31" s="122"/>
      <c r="RZ31" s="122"/>
      <c r="SA31" s="122"/>
      <c r="SB31" s="122"/>
      <c r="SC31" s="122"/>
      <c r="SD31" s="122"/>
      <c r="SE31" s="122"/>
      <c r="SF31" s="122"/>
      <c r="SG31" s="122"/>
      <c r="SH31" s="122"/>
      <c r="SI31" s="122"/>
      <c r="SJ31" s="122"/>
      <c r="SK31" s="122"/>
      <c r="SL31" s="122"/>
      <c r="SM31" s="122"/>
      <c r="SN31" s="122"/>
      <c r="SO31" s="122"/>
      <c r="SP31" s="122"/>
      <c r="SQ31" s="122"/>
      <c r="SR31" s="122"/>
      <c r="SS31" s="122"/>
      <c r="ST31" s="122"/>
      <c r="SU31" s="122"/>
      <c r="SV31" s="122"/>
      <c r="SW31" s="122"/>
      <c r="SX31" s="122"/>
      <c r="SY31" s="122"/>
      <c r="SZ31" s="122"/>
      <c r="TA31" s="122"/>
      <c r="TB31" s="122"/>
      <c r="TC31" s="122"/>
      <c r="TD31" s="122"/>
      <c r="TE31" s="122"/>
      <c r="TF31" s="122"/>
      <c r="TG31" s="122"/>
      <c r="TH31" s="122"/>
      <c r="TI31" s="122"/>
      <c r="TJ31" s="122"/>
      <c r="TK31" s="122"/>
      <c r="TL31" s="122"/>
      <c r="TM31" s="122"/>
      <c r="TN31" s="122"/>
      <c r="TO31" s="122"/>
      <c r="TP31" s="122"/>
      <c r="TQ31" s="122"/>
      <c r="TR31" s="122"/>
      <c r="TS31" s="122"/>
      <c r="TT31" s="122"/>
      <c r="TU31" s="122"/>
      <c r="TV31" s="122"/>
      <c r="TW31" s="122"/>
      <c r="TX31" s="122"/>
      <c r="TY31" s="122"/>
      <c r="TZ31" s="122"/>
      <c r="UA31" s="122"/>
      <c r="UB31" s="122"/>
      <c r="UC31" s="122"/>
      <c r="UD31" s="122"/>
      <c r="UE31" s="122"/>
      <c r="UF31" s="122"/>
      <c r="UG31" s="122"/>
      <c r="UH31" s="122"/>
      <c r="UI31" s="122"/>
      <c r="UJ31" s="122"/>
      <c r="UK31" s="122"/>
      <c r="UL31" s="122"/>
      <c r="UM31" s="122"/>
      <c r="UN31" s="122"/>
      <c r="UO31" s="122"/>
      <c r="UP31" s="122"/>
      <c r="UQ31" s="122"/>
      <c r="UR31" s="122"/>
      <c r="US31" s="122"/>
      <c r="UT31" s="122"/>
      <c r="UU31" s="122"/>
      <c r="UV31" s="122"/>
      <c r="UW31" s="122"/>
      <c r="UX31" s="122"/>
      <c r="UY31" s="122"/>
      <c r="UZ31" s="122"/>
      <c r="VA31" s="122"/>
      <c r="VB31" s="122"/>
      <c r="VC31" s="122"/>
      <c r="VD31" s="122"/>
      <c r="VE31" s="122"/>
      <c r="VF31" s="122"/>
      <c r="VG31" s="122"/>
      <c r="VH31" s="122"/>
      <c r="VI31" s="122"/>
      <c r="VJ31" s="122"/>
      <c r="VK31" s="122"/>
      <c r="VL31" s="122"/>
      <c r="VM31" s="122"/>
      <c r="VN31" s="122"/>
      <c r="VO31" s="122"/>
      <c r="VP31" s="122"/>
      <c r="VQ31" s="122"/>
      <c r="VR31" s="122"/>
      <c r="VS31" s="122"/>
      <c r="VT31" s="122"/>
      <c r="VU31" s="122"/>
      <c r="VV31" s="122"/>
      <c r="VW31" s="122"/>
      <c r="VX31" s="122"/>
      <c r="VY31" s="122"/>
      <c r="VZ31" s="122"/>
      <c r="WA31" s="122"/>
      <c r="WB31" s="122"/>
      <c r="WC31" s="122"/>
      <c r="WD31" s="122"/>
      <c r="WE31" s="122"/>
      <c r="WF31" s="122"/>
      <c r="WG31" s="122"/>
      <c r="WH31" s="122"/>
      <c r="WI31" s="122"/>
      <c r="WJ31" s="122"/>
      <c r="WK31" s="122"/>
      <c r="WL31" s="122"/>
      <c r="WM31" s="122"/>
      <c r="WN31" s="122"/>
      <c r="WO31" s="122"/>
      <c r="WP31" s="122"/>
      <c r="WQ31" s="122"/>
      <c r="WR31" s="122"/>
      <c r="WS31" s="122"/>
      <c r="WT31" s="122"/>
      <c r="WU31" s="122"/>
      <c r="WV31" s="122"/>
      <c r="WW31" s="122"/>
      <c r="WX31" s="122"/>
      <c r="WY31" s="122"/>
      <c r="WZ31" s="122"/>
      <c r="XA31" s="122"/>
      <c r="XB31" s="122"/>
      <c r="XC31" s="122"/>
      <c r="XD31" s="122"/>
      <c r="XE31" s="122"/>
      <c r="XF31" s="122"/>
      <c r="XG31" s="122"/>
      <c r="XH31" s="122"/>
      <c r="XI31" s="122"/>
      <c r="XJ31" s="122"/>
      <c r="XK31" s="122"/>
      <c r="XL31" s="122"/>
      <c r="XM31" s="122"/>
      <c r="XN31" s="122"/>
      <c r="XO31" s="122"/>
      <c r="XP31" s="122"/>
      <c r="XQ31" s="122"/>
      <c r="XR31" s="122"/>
      <c r="XS31" s="122"/>
      <c r="XT31" s="122"/>
      <c r="XU31" s="122"/>
      <c r="XV31" s="122"/>
      <c r="XW31" s="122"/>
      <c r="XX31" s="122"/>
      <c r="XY31" s="122"/>
      <c r="XZ31" s="122"/>
      <c r="YA31" s="122"/>
      <c r="YB31" s="122"/>
      <c r="YC31" s="122"/>
      <c r="YD31" s="122"/>
      <c r="YE31" s="122"/>
      <c r="YF31" s="122"/>
      <c r="YG31" s="122"/>
      <c r="YH31" s="122"/>
      <c r="YI31" s="122"/>
      <c r="YJ31" s="122"/>
      <c r="YK31" s="122"/>
      <c r="YL31" s="122"/>
      <c r="YM31" s="122"/>
      <c r="YN31" s="122"/>
      <c r="YO31" s="122"/>
      <c r="YP31" s="122"/>
      <c r="YQ31" s="122"/>
      <c r="YR31" s="122"/>
      <c r="YS31" s="122"/>
      <c r="YT31" s="122"/>
      <c r="YU31" s="122"/>
      <c r="YV31" s="122"/>
      <c r="YW31" s="122"/>
      <c r="YX31" s="122"/>
      <c r="YY31" s="122"/>
      <c r="YZ31" s="122"/>
      <c r="ZA31" s="122"/>
      <c r="ZB31" s="122"/>
      <c r="ZC31" s="122"/>
      <c r="ZD31" s="122"/>
      <c r="ZE31" s="122"/>
      <c r="ZF31" s="122"/>
      <c r="ZG31" s="122"/>
      <c r="ZH31" s="122"/>
      <c r="ZI31" s="122"/>
      <c r="ZJ31" s="122"/>
      <c r="ZK31" s="122"/>
      <c r="ZL31" s="122"/>
      <c r="ZM31" s="122"/>
      <c r="ZN31" s="122"/>
      <c r="ZO31" s="122"/>
      <c r="ZP31" s="122"/>
      <c r="ZQ31" s="122"/>
      <c r="ZR31" s="122"/>
      <c r="ZS31" s="122"/>
      <c r="ZT31" s="122"/>
      <c r="ZU31" s="122"/>
      <c r="ZV31" s="122"/>
      <c r="ZW31" s="122"/>
      <c r="ZX31" s="122"/>
      <c r="ZY31" s="122"/>
      <c r="ZZ31" s="122"/>
      <c r="AAA31" s="122"/>
      <c r="AAB31" s="122"/>
      <c r="AAC31" s="122"/>
      <c r="AAD31" s="122"/>
      <c r="AAE31" s="122"/>
      <c r="AAF31" s="122"/>
      <c r="AAG31" s="122"/>
      <c r="AAH31" s="122"/>
      <c r="AAI31" s="122"/>
      <c r="AAJ31" s="122"/>
      <c r="AAK31" s="122"/>
      <c r="AAL31" s="122"/>
      <c r="AAM31" s="122"/>
      <c r="AAN31" s="122"/>
      <c r="AAO31" s="122"/>
      <c r="AAP31" s="122"/>
      <c r="AAQ31" s="122"/>
      <c r="AAR31" s="122"/>
      <c r="AAS31" s="122"/>
      <c r="AAT31" s="122"/>
      <c r="AAU31" s="122"/>
      <c r="AAV31" s="122"/>
      <c r="AAW31" s="122"/>
      <c r="AAX31" s="122"/>
      <c r="AAY31" s="122"/>
      <c r="AAZ31" s="122"/>
      <c r="ABA31" s="122"/>
      <c r="ABB31" s="122"/>
      <c r="ABC31" s="122"/>
      <c r="ABD31" s="122"/>
      <c r="ABE31" s="122"/>
      <c r="ABF31" s="122"/>
      <c r="ABG31" s="122"/>
      <c r="ABH31" s="122"/>
      <c r="ABI31" s="122"/>
      <c r="ABJ31" s="122"/>
      <c r="ABK31" s="122"/>
      <c r="ABL31" s="122"/>
      <c r="ABM31" s="122"/>
      <c r="ABN31" s="122"/>
      <c r="ABO31" s="122"/>
      <c r="ABP31" s="122"/>
      <c r="ABQ31" s="122"/>
      <c r="ABR31" s="122"/>
      <c r="ABS31" s="122"/>
      <c r="ABT31" s="122"/>
      <c r="ABU31" s="122"/>
      <c r="ABV31" s="122"/>
      <c r="ABW31" s="122"/>
      <c r="ABX31" s="122"/>
      <c r="ABY31" s="122"/>
      <c r="ABZ31" s="122"/>
      <c r="ACA31" s="122"/>
      <c r="ACB31" s="122"/>
      <c r="ACC31" s="122"/>
      <c r="ACD31" s="122"/>
      <c r="ACE31" s="122"/>
      <c r="ACF31" s="122"/>
      <c r="ACG31" s="122"/>
      <c r="ACH31" s="122"/>
      <c r="ACI31" s="122"/>
      <c r="ACJ31" s="122"/>
      <c r="ACK31" s="122"/>
      <c r="ACL31" s="122"/>
      <c r="ACM31" s="122"/>
      <c r="ACN31" s="122"/>
      <c r="ACO31" s="122"/>
      <c r="ACP31" s="122"/>
      <c r="ACQ31" s="122"/>
      <c r="ACR31" s="122"/>
      <c r="ACS31" s="122"/>
      <c r="ACT31" s="122"/>
      <c r="ACU31" s="122"/>
      <c r="ACV31" s="122"/>
      <c r="ACW31" s="122"/>
      <c r="ACX31" s="122"/>
      <c r="ACY31" s="122"/>
      <c r="ACZ31" s="122"/>
      <c r="ADA31" s="122"/>
      <c r="ADB31" s="122"/>
      <c r="ADC31" s="122"/>
      <c r="ADD31" s="122"/>
      <c r="ADE31" s="122"/>
      <c r="ADF31" s="122"/>
      <c r="ADG31" s="122"/>
      <c r="ADH31" s="122"/>
      <c r="ADI31" s="122"/>
      <c r="ADJ31" s="122"/>
      <c r="ADK31" s="122"/>
      <c r="ADL31" s="122"/>
      <c r="ADM31" s="122"/>
      <c r="ADN31" s="122"/>
      <c r="ADO31" s="122"/>
      <c r="ADP31" s="122"/>
      <c r="ADQ31" s="122"/>
      <c r="ADR31" s="122"/>
      <c r="ADS31" s="122"/>
      <c r="ADT31" s="122"/>
      <c r="ADU31" s="122"/>
      <c r="ADV31" s="122"/>
      <c r="ADW31" s="122"/>
      <c r="ADX31" s="122"/>
      <c r="ADY31" s="122"/>
      <c r="ADZ31" s="122"/>
      <c r="AEA31" s="122"/>
      <c r="AEB31" s="122"/>
      <c r="AEC31" s="122"/>
      <c r="AED31" s="122"/>
      <c r="AEE31" s="122"/>
      <c r="AEF31" s="122"/>
      <c r="AEG31" s="122"/>
      <c r="AEH31" s="122"/>
      <c r="AEI31" s="122"/>
      <c r="AEJ31" s="122"/>
      <c r="AEK31" s="122"/>
      <c r="AEL31" s="122"/>
      <c r="AEM31" s="122"/>
      <c r="AEN31" s="122"/>
      <c r="AEO31" s="122"/>
      <c r="AEP31" s="122"/>
      <c r="AEQ31" s="122"/>
      <c r="AER31" s="122"/>
      <c r="AES31" s="122"/>
      <c r="AET31" s="122"/>
      <c r="AEU31" s="122"/>
      <c r="AEV31" s="122"/>
      <c r="AEW31" s="122"/>
      <c r="AEX31" s="122"/>
      <c r="AEY31" s="122"/>
      <c r="AEZ31" s="122"/>
      <c r="AFA31" s="122"/>
      <c r="AFB31" s="122"/>
      <c r="AFC31" s="122"/>
      <c r="AFD31" s="122"/>
      <c r="AFE31" s="122"/>
      <c r="AFF31" s="122"/>
      <c r="AFG31" s="122"/>
      <c r="AFH31" s="122"/>
      <c r="AFI31" s="122"/>
      <c r="AFJ31" s="122"/>
      <c r="AFK31" s="122"/>
      <c r="AFL31" s="122"/>
      <c r="AFM31" s="122"/>
      <c r="AFN31" s="122"/>
      <c r="AFO31" s="122"/>
      <c r="AFP31" s="122"/>
      <c r="AFQ31" s="122"/>
      <c r="AFR31" s="122"/>
      <c r="AFS31" s="122"/>
      <c r="AFT31" s="122"/>
      <c r="AFU31" s="122"/>
      <c r="AFV31" s="122"/>
      <c r="AFW31" s="122"/>
      <c r="AFX31" s="122"/>
      <c r="AFY31" s="122"/>
      <c r="AFZ31" s="122"/>
      <c r="AGA31" s="122"/>
      <c r="AGB31" s="122"/>
      <c r="AGC31" s="122"/>
      <c r="AGD31" s="122"/>
      <c r="AGE31" s="122"/>
      <c r="AGF31" s="122"/>
      <c r="AGG31" s="122"/>
      <c r="AGH31" s="122"/>
      <c r="AGI31" s="122"/>
      <c r="AGJ31" s="122"/>
      <c r="AGK31" s="122"/>
      <c r="AGL31" s="122"/>
      <c r="AGM31" s="122"/>
      <c r="AGN31" s="122"/>
      <c r="AGO31" s="122"/>
      <c r="AGP31" s="122"/>
      <c r="AGQ31" s="122"/>
      <c r="AGR31" s="122"/>
      <c r="AGS31" s="122"/>
      <c r="AGT31" s="122"/>
      <c r="AGU31" s="122"/>
      <c r="AGV31" s="122"/>
      <c r="AGW31" s="122"/>
      <c r="AGX31" s="122"/>
      <c r="AGY31" s="122"/>
      <c r="AGZ31" s="122"/>
      <c r="AHA31" s="122"/>
      <c r="AHB31" s="122"/>
      <c r="AHC31" s="122"/>
      <c r="AHD31" s="122"/>
      <c r="AHE31" s="122"/>
      <c r="AHF31" s="122"/>
      <c r="AHG31" s="122"/>
      <c r="AHH31" s="122"/>
      <c r="AHI31" s="122"/>
      <c r="AHJ31" s="122"/>
      <c r="AHK31" s="122"/>
      <c r="AHL31" s="122"/>
      <c r="AHM31" s="122"/>
      <c r="AHN31" s="122"/>
      <c r="AHO31" s="122"/>
      <c r="AHP31" s="122"/>
      <c r="AHQ31" s="122"/>
      <c r="AHR31" s="122"/>
      <c r="AHS31" s="122"/>
      <c r="AHT31" s="122"/>
      <c r="AHU31" s="122"/>
      <c r="AHV31" s="122"/>
      <c r="AHW31" s="122"/>
      <c r="AHX31" s="122"/>
      <c r="AHY31" s="122"/>
      <c r="AHZ31" s="122"/>
      <c r="AIA31" s="122"/>
      <c r="AIB31" s="122"/>
      <c r="AIC31" s="122"/>
      <c r="AID31" s="122"/>
      <c r="AIE31" s="122"/>
      <c r="AIF31" s="122"/>
      <c r="AIG31" s="122"/>
      <c r="AIH31" s="122"/>
      <c r="AII31" s="122"/>
      <c r="AIJ31" s="122"/>
      <c r="AIK31" s="122"/>
      <c r="AIL31" s="122"/>
      <c r="AIM31" s="122"/>
      <c r="AIN31" s="122"/>
      <c r="AIO31" s="122"/>
      <c r="AIP31" s="122"/>
      <c r="AIQ31" s="122"/>
      <c r="AIR31" s="122"/>
      <c r="AIS31" s="122"/>
      <c r="AIT31" s="122"/>
      <c r="AIU31" s="122"/>
      <c r="AIV31" s="122"/>
      <c r="AIW31" s="122"/>
      <c r="AIX31" s="122"/>
      <c r="AIY31" s="122"/>
      <c r="AIZ31" s="122"/>
      <c r="AJA31" s="122"/>
      <c r="AJB31" s="122"/>
      <c r="AJC31" s="122"/>
      <c r="AJD31" s="122"/>
      <c r="AJE31" s="122"/>
      <c r="AJF31" s="122"/>
      <c r="AJG31" s="122"/>
      <c r="AJH31" s="122"/>
      <c r="AJI31" s="122"/>
      <c r="AJJ31" s="122"/>
      <c r="AJK31" s="122"/>
      <c r="AJL31" s="122"/>
      <c r="AJM31" s="122"/>
      <c r="AJN31" s="122"/>
      <c r="AJO31" s="122"/>
      <c r="AJP31" s="122"/>
      <c r="AJQ31" s="122"/>
      <c r="AJR31" s="122"/>
      <c r="AJS31" s="122"/>
      <c r="AJT31" s="122"/>
      <c r="AJU31" s="122"/>
      <c r="AJV31" s="122"/>
      <c r="AJW31" s="122"/>
      <c r="AJX31" s="122"/>
      <c r="AJY31" s="122"/>
      <c r="AJZ31" s="122"/>
      <c r="AKA31" s="122"/>
      <c r="AKB31" s="122"/>
      <c r="AKC31" s="122"/>
      <c r="AKD31" s="122"/>
      <c r="AKE31" s="122"/>
      <c r="AKF31" s="122"/>
      <c r="AKG31" s="122"/>
      <c r="AKH31" s="122"/>
      <c r="AKI31" s="122"/>
      <c r="AKJ31" s="122"/>
      <c r="AKK31" s="122"/>
      <c r="AKL31" s="122"/>
      <c r="AKM31" s="122"/>
      <c r="AKN31" s="122"/>
      <c r="AKO31" s="122"/>
      <c r="AKP31" s="122"/>
      <c r="AKQ31" s="122"/>
      <c r="AKR31" s="122"/>
      <c r="AKS31" s="122"/>
      <c r="AKT31" s="122"/>
      <c r="AKU31" s="122"/>
      <c r="AKV31" s="122"/>
      <c r="AKW31" s="122"/>
      <c r="AKX31" s="122"/>
      <c r="AKY31" s="122"/>
      <c r="AKZ31" s="122"/>
      <c r="ALA31" s="122"/>
      <c r="ALB31" s="122"/>
      <c r="ALC31" s="122"/>
      <c r="ALD31" s="122"/>
      <c r="ALE31" s="122"/>
      <c r="ALF31" s="122"/>
      <c r="ALG31" s="122"/>
      <c r="ALH31" s="122"/>
      <c r="ALI31" s="122"/>
      <c r="ALJ31" s="122"/>
      <c r="ALK31" s="122"/>
      <c r="ALL31" s="122"/>
      <c r="ALM31" s="122"/>
      <c r="ALN31" s="122"/>
      <c r="ALO31" s="122"/>
      <c r="ALP31" s="122"/>
      <c r="ALQ31" s="122"/>
      <c r="ALR31" s="122"/>
      <c r="ALS31" s="122"/>
      <c r="ALT31" s="122"/>
      <c r="ALU31" s="122"/>
      <c r="ALV31" s="122"/>
      <c r="ALW31" s="122"/>
      <c r="ALX31" s="122"/>
      <c r="ALY31" s="122"/>
      <c r="ALZ31" s="122"/>
      <c r="AMA31" s="122"/>
      <c r="AMB31" s="122"/>
      <c r="AMC31" s="122"/>
      <c r="AMD31" s="122"/>
      <c r="AME31" s="122"/>
      <c r="AMF31" s="122"/>
      <c r="AMG31" s="122"/>
      <c r="AMH31" s="122"/>
      <c r="AMI31" s="122"/>
      <c r="AMJ31" s="122"/>
    </row>
    <row r="32" spans="1:1024" s="31" customFormat="1" ht="14">
      <c r="A32" s="5"/>
      <c r="B32" s="12" t="s">
        <v>198</v>
      </c>
      <c r="C32" s="123"/>
      <c r="D32" s="8"/>
      <c r="E32" s="9"/>
      <c r="F32" s="10"/>
      <c r="G32" s="9"/>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c r="HO32" s="122"/>
      <c r="HP32" s="122"/>
      <c r="HQ32" s="122"/>
      <c r="HR32" s="122"/>
      <c r="HS32" s="122"/>
      <c r="HT32" s="122"/>
      <c r="HU32" s="122"/>
      <c r="HV32" s="122"/>
      <c r="HW32" s="122"/>
      <c r="HX32" s="122"/>
      <c r="HY32" s="122"/>
      <c r="HZ32" s="122"/>
      <c r="IA32" s="122"/>
      <c r="IB32" s="122"/>
      <c r="IC32" s="122"/>
      <c r="ID32" s="122"/>
      <c r="IE32" s="122"/>
      <c r="IF32" s="122"/>
      <c r="IG32" s="122"/>
      <c r="IH32" s="122"/>
      <c r="II32" s="122"/>
      <c r="IJ32" s="122"/>
      <c r="IK32" s="122"/>
      <c r="IL32" s="122"/>
      <c r="IM32" s="122"/>
      <c r="IN32" s="122"/>
      <c r="IO32" s="122"/>
      <c r="IP32" s="122"/>
      <c r="IQ32" s="122"/>
      <c r="IR32" s="122"/>
      <c r="IS32" s="122"/>
      <c r="IT32" s="122"/>
      <c r="IU32" s="122"/>
      <c r="IV32" s="122"/>
      <c r="IW32" s="122"/>
      <c r="IX32" s="122"/>
      <c r="IY32" s="122"/>
      <c r="IZ32" s="122"/>
      <c r="JA32" s="122"/>
      <c r="JB32" s="122"/>
      <c r="JC32" s="122"/>
      <c r="JD32" s="122"/>
      <c r="JE32" s="122"/>
      <c r="JF32" s="122"/>
      <c r="JG32" s="122"/>
      <c r="JH32" s="122"/>
      <c r="JI32" s="122"/>
      <c r="JJ32" s="122"/>
      <c r="JK32" s="122"/>
      <c r="JL32" s="122"/>
      <c r="JM32" s="122"/>
      <c r="JN32" s="122"/>
      <c r="JO32" s="122"/>
      <c r="JP32" s="122"/>
      <c r="JQ32" s="122"/>
      <c r="JR32" s="122"/>
      <c r="JS32" s="122"/>
      <c r="JT32" s="122"/>
      <c r="JU32" s="122"/>
      <c r="JV32" s="122"/>
      <c r="JW32" s="122"/>
      <c r="JX32" s="122"/>
      <c r="JY32" s="122"/>
      <c r="JZ32" s="122"/>
      <c r="KA32" s="122"/>
      <c r="KB32" s="122"/>
      <c r="KC32" s="122"/>
      <c r="KD32" s="122"/>
      <c r="KE32" s="122"/>
      <c r="KF32" s="122"/>
      <c r="KG32" s="122"/>
      <c r="KH32" s="122"/>
      <c r="KI32" s="122"/>
      <c r="KJ32" s="122"/>
      <c r="KK32" s="122"/>
      <c r="KL32" s="122"/>
      <c r="KM32" s="122"/>
      <c r="KN32" s="122"/>
      <c r="KO32" s="122"/>
      <c r="KP32" s="122"/>
      <c r="KQ32" s="122"/>
      <c r="KR32" s="122"/>
      <c r="KS32" s="122"/>
      <c r="KT32" s="122"/>
      <c r="KU32" s="122"/>
      <c r="KV32" s="122"/>
      <c r="KW32" s="122"/>
      <c r="KX32" s="122"/>
      <c r="KY32" s="122"/>
      <c r="KZ32" s="122"/>
      <c r="LA32" s="122"/>
      <c r="LB32" s="122"/>
      <c r="LC32" s="122"/>
      <c r="LD32" s="122"/>
      <c r="LE32" s="122"/>
      <c r="LF32" s="122"/>
      <c r="LG32" s="122"/>
      <c r="LH32" s="122"/>
      <c r="LI32" s="122"/>
      <c r="LJ32" s="122"/>
      <c r="LK32" s="122"/>
      <c r="LL32" s="122"/>
      <c r="LM32" s="122"/>
      <c r="LN32" s="122"/>
      <c r="LO32" s="122"/>
      <c r="LP32" s="122"/>
      <c r="LQ32" s="122"/>
      <c r="LR32" s="122"/>
      <c r="LS32" s="122"/>
      <c r="LT32" s="122"/>
      <c r="LU32" s="122"/>
      <c r="LV32" s="122"/>
      <c r="LW32" s="122"/>
      <c r="LX32" s="122"/>
      <c r="LY32" s="122"/>
      <c r="LZ32" s="122"/>
      <c r="MA32" s="122"/>
      <c r="MB32" s="122"/>
      <c r="MC32" s="122"/>
      <c r="MD32" s="122"/>
      <c r="ME32" s="122"/>
      <c r="MF32" s="122"/>
      <c r="MG32" s="122"/>
      <c r="MH32" s="122"/>
      <c r="MI32" s="122"/>
      <c r="MJ32" s="122"/>
      <c r="MK32" s="122"/>
      <c r="ML32" s="122"/>
      <c r="MM32" s="122"/>
      <c r="MN32" s="122"/>
      <c r="MO32" s="122"/>
      <c r="MP32" s="122"/>
      <c r="MQ32" s="122"/>
      <c r="MR32" s="122"/>
      <c r="MS32" s="122"/>
      <c r="MT32" s="122"/>
      <c r="MU32" s="122"/>
      <c r="MV32" s="122"/>
      <c r="MW32" s="122"/>
      <c r="MX32" s="122"/>
      <c r="MY32" s="122"/>
      <c r="MZ32" s="122"/>
      <c r="NA32" s="122"/>
      <c r="NB32" s="122"/>
      <c r="NC32" s="122"/>
      <c r="ND32" s="122"/>
      <c r="NE32" s="122"/>
      <c r="NF32" s="122"/>
      <c r="NG32" s="122"/>
      <c r="NH32" s="122"/>
      <c r="NI32" s="122"/>
      <c r="NJ32" s="122"/>
      <c r="NK32" s="122"/>
      <c r="NL32" s="122"/>
      <c r="NM32" s="122"/>
      <c r="NN32" s="122"/>
      <c r="NO32" s="122"/>
      <c r="NP32" s="122"/>
      <c r="NQ32" s="122"/>
      <c r="NR32" s="122"/>
      <c r="NS32" s="122"/>
      <c r="NT32" s="122"/>
      <c r="NU32" s="122"/>
      <c r="NV32" s="122"/>
      <c r="NW32" s="122"/>
      <c r="NX32" s="122"/>
      <c r="NY32" s="122"/>
      <c r="NZ32" s="122"/>
      <c r="OA32" s="122"/>
      <c r="OB32" s="122"/>
      <c r="OC32" s="122"/>
      <c r="OD32" s="122"/>
      <c r="OE32" s="122"/>
      <c r="OF32" s="122"/>
      <c r="OG32" s="122"/>
      <c r="OH32" s="122"/>
      <c r="OI32" s="122"/>
      <c r="OJ32" s="122"/>
      <c r="OK32" s="122"/>
      <c r="OL32" s="122"/>
      <c r="OM32" s="122"/>
      <c r="ON32" s="122"/>
      <c r="OO32" s="122"/>
      <c r="OP32" s="122"/>
      <c r="OQ32" s="122"/>
      <c r="OR32" s="122"/>
      <c r="OS32" s="122"/>
      <c r="OT32" s="122"/>
      <c r="OU32" s="122"/>
      <c r="OV32" s="122"/>
      <c r="OW32" s="122"/>
      <c r="OX32" s="122"/>
      <c r="OY32" s="122"/>
      <c r="OZ32" s="122"/>
      <c r="PA32" s="122"/>
      <c r="PB32" s="122"/>
      <c r="PC32" s="122"/>
      <c r="PD32" s="122"/>
      <c r="PE32" s="122"/>
      <c r="PF32" s="122"/>
      <c r="PG32" s="122"/>
      <c r="PH32" s="122"/>
      <c r="PI32" s="122"/>
      <c r="PJ32" s="122"/>
      <c r="PK32" s="122"/>
      <c r="PL32" s="122"/>
      <c r="PM32" s="122"/>
      <c r="PN32" s="122"/>
      <c r="PO32" s="122"/>
      <c r="PP32" s="122"/>
      <c r="PQ32" s="122"/>
      <c r="PR32" s="122"/>
      <c r="PS32" s="122"/>
      <c r="PT32" s="122"/>
      <c r="PU32" s="122"/>
      <c r="PV32" s="122"/>
      <c r="PW32" s="122"/>
      <c r="PX32" s="122"/>
      <c r="PY32" s="122"/>
      <c r="PZ32" s="122"/>
      <c r="QA32" s="122"/>
      <c r="QB32" s="122"/>
      <c r="QC32" s="122"/>
      <c r="QD32" s="122"/>
      <c r="QE32" s="122"/>
      <c r="QF32" s="122"/>
      <c r="QG32" s="122"/>
      <c r="QH32" s="122"/>
      <c r="QI32" s="122"/>
      <c r="QJ32" s="122"/>
      <c r="QK32" s="122"/>
      <c r="QL32" s="122"/>
      <c r="QM32" s="122"/>
      <c r="QN32" s="122"/>
      <c r="QO32" s="122"/>
      <c r="QP32" s="122"/>
      <c r="QQ32" s="122"/>
      <c r="QR32" s="122"/>
      <c r="QS32" s="122"/>
      <c r="QT32" s="122"/>
      <c r="QU32" s="122"/>
      <c r="QV32" s="122"/>
      <c r="QW32" s="122"/>
      <c r="QX32" s="122"/>
      <c r="QY32" s="122"/>
      <c r="QZ32" s="122"/>
      <c r="RA32" s="122"/>
      <c r="RB32" s="122"/>
      <c r="RC32" s="122"/>
      <c r="RD32" s="122"/>
      <c r="RE32" s="122"/>
      <c r="RF32" s="122"/>
      <c r="RG32" s="122"/>
      <c r="RH32" s="122"/>
      <c r="RI32" s="122"/>
      <c r="RJ32" s="122"/>
      <c r="RK32" s="122"/>
      <c r="RL32" s="122"/>
      <c r="RM32" s="122"/>
      <c r="RN32" s="122"/>
      <c r="RO32" s="122"/>
      <c r="RP32" s="122"/>
      <c r="RQ32" s="122"/>
      <c r="RR32" s="122"/>
      <c r="RS32" s="122"/>
      <c r="RT32" s="122"/>
      <c r="RU32" s="122"/>
      <c r="RV32" s="122"/>
      <c r="RW32" s="122"/>
      <c r="RX32" s="122"/>
      <c r="RY32" s="122"/>
      <c r="RZ32" s="122"/>
      <c r="SA32" s="122"/>
      <c r="SB32" s="122"/>
      <c r="SC32" s="122"/>
      <c r="SD32" s="122"/>
      <c r="SE32" s="122"/>
      <c r="SF32" s="122"/>
      <c r="SG32" s="122"/>
      <c r="SH32" s="122"/>
      <c r="SI32" s="122"/>
      <c r="SJ32" s="122"/>
      <c r="SK32" s="122"/>
      <c r="SL32" s="122"/>
      <c r="SM32" s="122"/>
      <c r="SN32" s="122"/>
      <c r="SO32" s="122"/>
      <c r="SP32" s="122"/>
      <c r="SQ32" s="122"/>
      <c r="SR32" s="122"/>
      <c r="SS32" s="122"/>
      <c r="ST32" s="122"/>
      <c r="SU32" s="122"/>
      <c r="SV32" s="122"/>
      <c r="SW32" s="122"/>
      <c r="SX32" s="122"/>
      <c r="SY32" s="122"/>
      <c r="SZ32" s="122"/>
      <c r="TA32" s="122"/>
      <c r="TB32" s="122"/>
      <c r="TC32" s="122"/>
      <c r="TD32" s="122"/>
      <c r="TE32" s="122"/>
      <c r="TF32" s="122"/>
      <c r="TG32" s="122"/>
      <c r="TH32" s="122"/>
      <c r="TI32" s="122"/>
      <c r="TJ32" s="122"/>
      <c r="TK32" s="122"/>
      <c r="TL32" s="122"/>
      <c r="TM32" s="122"/>
      <c r="TN32" s="122"/>
      <c r="TO32" s="122"/>
      <c r="TP32" s="122"/>
      <c r="TQ32" s="122"/>
      <c r="TR32" s="122"/>
      <c r="TS32" s="122"/>
      <c r="TT32" s="122"/>
      <c r="TU32" s="122"/>
      <c r="TV32" s="122"/>
      <c r="TW32" s="122"/>
      <c r="TX32" s="122"/>
      <c r="TY32" s="122"/>
      <c r="TZ32" s="122"/>
      <c r="UA32" s="122"/>
      <c r="UB32" s="122"/>
      <c r="UC32" s="122"/>
      <c r="UD32" s="122"/>
      <c r="UE32" s="122"/>
      <c r="UF32" s="122"/>
      <c r="UG32" s="122"/>
      <c r="UH32" s="122"/>
      <c r="UI32" s="122"/>
      <c r="UJ32" s="122"/>
      <c r="UK32" s="122"/>
      <c r="UL32" s="122"/>
      <c r="UM32" s="122"/>
      <c r="UN32" s="122"/>
      <c r="UO32" s="122"/>
      <c r="UP32" s="122"/>
      <c r="UQ32" s="122"/>
      <c r="UR32" s="122"/>
      <c r="US32" s="122"/>
      <c r="UT32" s="122"/>
      <c r="UU32" s="122"/>
      <c r="UV32" s="122"/>
      <c r="UW32" s="122"/>
      <c r="UX32" s="122"/>
      <c r="UY32" s="122"/>
      <c r="UZ32" s="122"/>
      <c r="VA32" s="122"/>
      <c r="VB32" s="122"/>
      <c r="VC32" s="122"/>
      <c r="VD32" s="122"/>
      <c r="VE32" s="122"/>
      <c r="VF32" s="122"/>
      <c r="VG32" s="122"/>
      <c r="VH32" s="122"/>
      <c r="VI32" s="122"/>
      <c r="VJ32" s="122"/>
      <c r="VK32" s="122"/>
      <c r="VL32" s="122"/>
      <c r="VM32" s="122"/>
      <c r="VN32" s="122"/>
      <c r="VO32" s="122"/>
      <c r="VP32" s="122"/>
      <c r="VQ32" s="122"/>
      <c r="VR32" s="122"/>
      <c r="VS32" s="122"/>
      <c r="VT32" s="122"/>
      <c r="VU32" s="122"/>
      <c r="VV32" s="122"/>
      <c r="VW32" s="122"/>
      <c r="VX32" s="122"/>
      <c r="VY32" s="122"/>
      <c r="VZ32" s="122"/>
      <c r="WA32" s="122"/>
      <c r="WB32" s="122"/>
      <c r="WC32" s="122"/>
      <c r="WD32" s="122"/>
      <c r="WE32" s="122"/>
      <c r="WF32" s="122"/>
      <c r="WG32" s="122"/>
      <c r="WH32" s="122"/>
      <c r="WI32" s="122"/>
      <c r="WJ32" s="122"/>
      <c r="WK32" s="122"/>
      <c r="WL32" s="122"/>
      <c r="WM32" s="122"/>
      <c r="WN32" s="122"/>
      <c r="WO32" s="122"/>
      <c r="WP32" s="122"/>
      <c r="WQ32" s="122"/>
      <c r="WR32" s="122"/>
      <c r="WS32" s="122"/>
      <c r="WT32" s="122"/>
      <c r="WU32" s="122"/>
      <c r="WV32" s="122"/>
      <c r="WW32" s="122"/>
      <c r="WX32" s="122"/>
      <c r="WY32" s="122"/>
      <c r="WZ32" s="122"/>
      <c r="XA32" s="122"/>
      <c r="XB32" s="122"/>
      <c r="XC32" s="122"/>
      <c r="XD32" s="122"/>
      <c r="XE32" s="122"/>
      <c r="XF32" s="122"/>
      <c r="XG32" s="122"/>
      <c r="XH32" s="122"/>
      <c r="XI32" s="122"/>
      <c r="XJ32" s="122"/>
      <c r="XK32" s="122"/>
      <c r="XL32" s="122"/>
      <c r="XM32" s="122"/>
      <c r="XN32" s="122"/>
      <c r="XO32" s="122"/>
      <c r="XP32" s="122"/>
      <c r="XQ32" s="122"/>
      <c r="XR32" s="122"/>
      <c r="XS32" s="122"/>
      <c r="XT32" s="122"/>
      <c r="XU32" s="122"/>
      <c r="XV32" s="122"/>
      <c r="XW32" s="122"/>
      <c r="XX32" s="122"/>
      <c r="XY32" s="122"/>
      <c r="XZ32" s="122"/>
      <c r="YA32" s="122"/>
      <c r="YB32" s="122"/>
      <c r="YC32" s="122"/>
      <c r="YD32" s="122"/>
      <c r="YE32" s="122"/>
      <c r="YF32" s="122"/>
      <c r="YG32" s="122"/>
      <c r="YH32" s="122"/>
      <c r="YI32" s="122"/>
      <c r="YJ32" s="122"/>
      <c r="YK32" s="122"/>
      <c r="YL32" s="122"/>
      <c r="YM32" s="122"/>
      <c r="YN32" s="122"/>
      <c r="YO32" s="122"/>
      <c r="YP32" s="122"/>
      <c r="YQ32" s="122"/>
      <c r="YR32" s="122"/>
      <c r="YS32" s="122"/>
      <c r="YT32" s="122"/>
      <c r="YU32" s="122"/>
      <c r="YV32" s="122"/>
      <c r="YW32" s="122"/>
      <c r="YX32" s="122"/>
      <c r="YY32" s="122"/>
      <c r="YZ32" s="122"/>
      <c r="ZA32" s="122"/>
      <c r="ZB32" s="122"/>
      <c r="ZC32" s="122"/>
      <c r="ZD32" s="122"/>
      <c r="ZE32" s="122"/>
      <c r="ZF32" s="122"/>
      <c r="ZG32" s="122"/>
      <c r="ZH32" s="122"/>
      <c r="ZI32" s="122"/>
      <c r="ZJ32" s="122"/>
      <c r="ZK32" s="122"/>
      <c r="ZL32" s="122"/>
      <c r="ZM32" s="122"/>
      <c r="ZN32" s="122"/>
      <c r="ZO32" s="122"/>
      <c r="ZP32" s="122"/>
      <c r="ZQ32" s="122"/>
      <c r="ZR32" s="122"/>
      <c r="ZS32" s="122"/>
      <c r="ZT32" s="122"/>
      <c r="ZU32" s="122"/>
      <c r="ZV32" s="122"/>
      <c r="ZW32" s="122"/>
      <c r="ZX32" s="122"/>
      <c r="ZY32" s="122"/>
      <c r="ZZ32" s="122"/>
      <c r="AAA32" s="122"/>
      <c r="AAB32" s="122"/>
      <c r="AAC32" s="122"/>
      <c r="AAD32" s="122"/>
      <c r="AAE32" s="122"/>
      <c r="AAF32" s="122"/>
      <c r="AAG32" s="122"/>
      <c r="AAH32" s="122"/>
      <c r="AAI32" s="122"/>
      <c r="AAJ32" s="122"/>
      <c r="AAK32" s="122"/>
      <c r="AAL32" s="122"/>
      <c r="AAM32" s="122"/>
      <c r="AAN32" s="122"/>
      <c r="AAO32" s="122"/>
      <c r="AAP32" s="122"/>
      <c r="AAQ32" s="122"/>
      <c r="AAR32" s="122"/>
      <c r="AAS32" s="122"/>
      <c r="AAT32" s="122"/>
      <c r="AAU32" s="122"/>
      <c r="AAV32" s="122"/>
      <c r="AAW32" s="122"/>
      <c r="AAX32" s="122"/>
      <c r="AAY32" s="122"/>
      <c r="AAZ32" s="122"/>
      <c r="ABA32" s="122"/>
      <c r="ABB32" s="122"/>
      <c r="ABC32" s="122"/>
      <c r="ABD32" s="122"/>
      <c r="ABE32" s="122"/>
      <c r="ABF32" s="122"/>
      <c r="ABG32" s="122"/>
      <c r="ABH32" s="122"/>
      <c r="ABI32" s="122"/>
      <c r="ABJ32" s="122"/>
      <c r="ABK32" s="122"/>
      <c r="ABL32" s="122"/>
      <c r="ABM32" s="122"/>
      <c r="ABN32" s="122"/>
      <c r="ABO32" s="122"/>
      <c r="ABP32" s="122"/>
      <c r="ABQ32" s="122"/>
      <c r="ABR32" s="122"/>
      <c r="ABS32" s="122"/>
      <c r="ABT32" s="122"/>
      <c r="ABU32" s="122"/>
      <c r="ABV32" s="122"/>
      <c r="ABW32" s="122"/>
      <c r="ABX32" s="122"/>
      <c r="ABY32" s="122"/>
      <c r="ABZ32" s="122"/>
      <c r="ACA32" s="122"/>
      <c r="ACB32" s="122"/>
      <c r="ACC32" s="122"/>
      <c r="ACD32" s="122"/>
      <c r="ACE32" s="122"/>
      <c r="ACF32" s="122"/>
      <c r="ACG32" s="122"/>
      <c r="ACH32" s="122"/>
      <c r="ACI32" s="122"/>
      <c r="ACJ32" s="122"/>
      <c r="ACK32" s="122"/>
      <c r="ACL32" s="122"/>
      <c r="ACM32" s="122"/>
      <c r="ACN32" s="122"/>
      <c r="ACO32" s="122"/>
      <c r="ACP32" s="122"/>
      <c r="ACQ32" s="122"/>
      <c r="ACR32" s="122"/>
      <c r="ACS32" s="122"/>
      <c r="ACT32" s="122"/>
      <c r="ACU32" s="122"/>
      <c r="ACV32" s="122"/>
      <c r="ACW32" s="122"/>
      <c r="ACX32" s="122"/>
      <c r="ACY32" s="122"/>
      <c r="ACZ32" s="122"/>
      <c r="ADA32" s="122"/>
      <c r="ADB32" s="122"/>
      <c r="ADC32" s="122"/>
      <c r="ADD32" s="122"/>
      <c r="ADE32" s="122"/>
      <c r="ADF32" s="122"/>
      <c r="ADG32" s="122"/>
      <c r="ADH32" s="122"/>
      <c r="ADI32" s="122"/>
      <c r="ADJ32" s="122"/>
      <c r="ADK32" s="122"/>
      <c r="ADL32" s="122"/>
      <c r="ADM32" s="122"/>
      <c r="ADN32" s="122"/>
      <c r="ADO32" s="122"/>
      <c r="ADP32" s="122"/>
      <c r="ADQ32" s="122"/>
      <c r="ADR32" s="122"/>
      <c r="ADS32" s="122"/>
      <c r="ADT32" s="122"/>
      <c r="ADU32" s="122"/>
      <c r="ADV32" s="122"/>
      <c r="ADW32" s="122"/>
      <c r="ADX32" s="122"/>
      <c r="ADY32" s="122"/>
      <c r="ADZ32" s="122"/>
      <c r="AEA32" s="122"/>
      <c r="AEB32" s="122"/>
      <c r="AEC32" s="122"/>
      <c r="AED32" s="122"/>
      <c r="AEE32" s="122"/>
      <c r="AEF32" s="122"/>
      <c r="AEG32" s="122"/>
      <c r="AEH32" s="122"/>
      <c r="AEI32" s="122"/>
      <c r="AEJ32" s="122"/>
      <c r="AEK32" s="122"/>
      <c r="AEL32" s="122"/>
      <c r="AEM32" s="122"/>
      <c r="AEN32" s="122"/>
      <c r="AEO32" s="122"/>
      <c r="AEP32" s="122"/>
      <c r="AEQ32" s="122"/>
      <c r="AER32" s="122"/>
      <c r="AES32" s="122"/>
      <c r="AET32" s="122"/>
      <c r="AEU32" s="122"/>
      <c r="AEV32" s="122"/>
      <c r="AEW32" s="122"/>
      <c r="AEX32" s="122"/>
      <c r="AEY32" s="122"/>
      <c r="AEZ32" s="122"/>
      <c r="AFA32" s="122"/>
      <c r="AFB32" s="122"/>
      <c r="AFC32" s="122"/>
      <c r="AFD32" s="122"/>
      <c r="AFE32" s="122"/>
      <c r="AFF32" s="122"/>
      <c r="AFG32" s="122"/>
      <c r="AFH32" s="122"/>
      <c r="AFI32" s="122"/>
      <c r="AFJ32" s="122"/>
      <c r="AFK32" s="122"/>
      <c r="AFL32" s="122"/>
      <c r="AFM32" s="122"/>
      <c r="AFN32" s="122"/>
      <c r="AFO32" s="122"/>
      <c r="AFP32" s="122"/>
      <c r="AFQ32" s="122"/>
      <c r="AFR32" s="122"/>
      <c r="AFS32" s="122"/>
      <c r="AFT32" s="122"/>
      <c r="AFU32" s="122"/>
      <c r="AFV32" s="122"/>
      <c r="AFW32" s="122"/>
      <c r="AFX32" s="122"/>
      <c r="AFY32" s="122"/>
      <c r="AFZ32" s="122"/>
      <c r="AGA32" s="122"/>
      <c r="AGB32" s="122"/>
      <c r="AGC32" s="122"/>
      <c r="AGD32" s="122"/>
      <c r="AGE32" s="122"/>
      <c r="AGF32" s="122"/>
      <c r="AGG32" s="122"/>
      <c r="AGH32" s="122"/>
      <c r="AGI32" s="122"/>
      <c r="AGJ32" s="122"/>
      <c r="AGK32" s="122"/>
      <c r="AGL32" s="122"/>
      <c r="AGM32" s="122"/>
      <c r="AGN32" s="122"/>
      <c r="AGO32" s="122"/>
      <c r="AGP32" s="122"/>
      <c r="AGQ32" s="122"/>
      <c r="AGR32" s="122"/>
      <c r="AGS32" s="122"/>
      <c r="AGT32" s="122"/>
      <c r="AGU32" s="122"/>
      <c r="AGV32" s="122"/>
      <c r="AGW32" s="122"/>
      <c r="AGX32" s="122"/>
      <c r="AGY32" s="122"/>
      <c r="AGZ32" s="122"/>
      <c r="AHA32" s="122"/>
      <c r="AHB32" s="122"/>
      <c r="AHC32" s="122"/>
      <c r="AHD32" s="122"/>
      <c r="AHE32" s="122"/>
      <c r="AHF32" s="122"/>
      <c r="AHG32" s="122"/>
      <c r="AHH32" s="122"/>
      <c r="AHI32" s="122"/>
      <c r="AHJ32" s="122"/>
      <c r="AHK32" s="122"/>
      <c r="AHL32" s="122"/>
      <c r="AHM32" s="122"/>
      <c r="AHN32" s="122"/>
      <c r="AHO32" s="122"/>
      <c r="AHP32" s="122"/>
      <c r="AHQ32" s="122"/>
      <c r="AHR32" s="122"/>
      <c r="AHS32" s="122"/>
      <c r="AHT32" s="122"/>
      <c r="AHU32" s="122"/>
      <c r="AHV32" s="122"/>
      <c r="AHW32" s="122"/>
      <c r="AHX32" s="122"/>
      <c r="AHY32" s="122"/>
      <c r="AHZ32" s="122"/>
      <c r="AIA32" s="122"/>
      <c r="AIB32" s="122"/>
      <c r="AIC32" s="122"/>
      <c r="AID32" s="122"/>
      <c r="AIE32" s="122"/>
      <c r="AIF32" s="122"/>
      <c r="AIG32" s="122"/>
      <c r="AIH32" s="122"/>
      <c r="AII32" s="122"/>
      <c r="AIJ32" s="122"/>
      <c r="AIK32" s="122"/>
      <c r="AIL32" s="122"/>
      <c r="AIM32" s="122"/>
      <c r="AIN32" s="122"/>
      <c r="AIO32" s="122"/>
      <c r="AIP32" s="122"/>
      <c r="AIQ32" s="122"/>
      <c r="AIR32" s="122"/>
      <c r="AIS32" s="122"/>
      <c r="AIT32" s="122"/>
      <c r="AIU32" s="122"/>
      <c r="AIV32" s="122"/>
      <c r="AIW32" s="122"/>
      <c r="AIX32" s="122"/>
      <c r="AIY32" s="122"/>
      <c r="AIZ32" s="122"/>
      <c r="AJA32" s="122"/>
      <c r="AJB32" s="122"/>
      <c r="AJC32" s="122"/>
      <c r="AJD32" s="122"/>
      <c r="AJE32" s="122"/>
      <c r="AJF32" s="122"/>
      <c r="AJG32" s="122"/>
      <c r="AJH32" s="122"/>
      <c r="AJI32" s="122"/>
      <c r="AJJ32" s="122"/>
      <c r="AJK32" s="122"/>
      <c r="AJL32" s="122"/>
      <c r="AJM32" s="122"/>
      <c r="AJN32" s="122"/>
      <c r="AJO32" s="122"/>
      <c r="AJP32" s="122"/>
      <c r="AJQ32" s="122"/>
      <c r="AJR32" s="122"/>
      <c r="AJS32" s="122"/>
      <c r="AJT32" s="122"/>
      <c r="AJU32" s="122"/>
      <c r="AJV32" s="122"/>
      <c r="AJW32" s="122"/>
      <c r="AJX32" s="122"/>
      <c r="AJY32" s="122"/>
      <c r="AJZ32" s="122"/>
      <c r="AKA32" s="122"/>
      <c r="AKB32" s="122"/>
      <c r="AKC32" s="122"/>
      <c r="AKD32" s="122"/>
      <c r="AKE32" s="122"/>
      <c r="AKF32" s="122"/>
      <c r="AKG32" s="122"/>
      <c r="AKH32" s="122"/>
      <c r="AKI32" s="122"/>
      <c r="AKJ32" s="122"/>
      <c r="AKK32" s="122"/>
      <c r="AKL32" s="122"/>
      <c r="AKM32" s="122"/>
      <c r="AKN32" s="122"/>
      <c r="AKO32" s="122"/>
      <c r="AKP32" s="122"/>
      <c r="AKQ32" s="122"/>
      <c r="AKR32" s="122"/>
      <c r="AKS32" s="122"/>
      <c r="AKT32" s="122"/>
      <c r="AKU32" s="122"/>
      <c r="AKV32" s="122"/>
      <c r="AKW32" s="122"/>
      <c r="AKX32" s="122"/>
      <c r="AKY32" s="122"/>
      <c r="AKZ32" s="122"/>
      <c r="ALA32" s="122"/>
      <c r="ALB32" s="122"/>
      <c r="ALC32" s="122"/>
      <c r="ALD32" s="122"/>
      <c r="ALE32" s="122"/>
      <c r="ALF32" s="122"/>
      <c r="ALG32" s="122"/>
      <c r="ALH32" s="122"/>
      <c r="ALI32" s="122"/>
      <c r="ALJ32" s="122"/>
      <c r="ALK32" s="122"/>
      <c r="ALL32" s="122"/>
      <c r="ALM32" s="122"/>
      <c r="ALN32" s="122"/>
      <c r="ALO32" s="122"/>
      <c r="ALP32" s="122"/>
      <c r="ALQ32" s="122"/>
      <c r="ALR32" s="122"/>
      <c r="ALS32" s="122"/>
      <c r="ALT32" s="122"/>
      <c r="ALU32" s="122"/>
      <c r="ALV32" s="122"/>
      <c r="ALW32" s="122"/>
      <c r="ALX32" s="122"/>
      <c r="ALY32" s="122"/>
      <c r="ALZ32" s="122"/>
      <c r="AMA32" s="122"/>
      <c r="AMB32" s="122"/>
      <c r="AMC32" s="122"/>
      <c r="AMD32" s="122"/>
      <c r="AME32" s="122"/>
      <c r="AMF32" s="122"/>
      <c r="AMG32" s="122"/>
      <c r="AMH32" s="122"/>
      <c r="AMI32" s="122"/>
      <c r="AMJ32" s="122"/>
    </row>
    <row r="33" spans="1:1024" s="31" customFormat="1" ht="14">
      <c r="A33" s="5"/>
      <c r="B33" s="12" t="s">
        <v>199</v>
      </c>
      <c r="C33" s="123"/>
      <c r="D33" s="8"/>
      <c r="E33" s="9"/>
      <c r="F33" s="10"/>
      <c r="G33" s="9"/>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c r="IW33" s="122"/>
      <c r="IX33" s="122"/>
      <c r="IY33" s="122"/>
      <c r="IZ33" s="122"/>
      <c r="JA33" s="122"/>
      <c r="JB33" s="122"/>
      <c r="JC33" s="122"/>
      <c r="JD33" s="122"/>
      <c r="JE33" s="122"/>
      <c r="JF33" s="122"/>
      <c r="JG33" s="122"/>
      <c r="JH33" s="122"/>
      <c r="JI33" s="122"/>
      <c r="JJ33" s="122"/>
      <c r="JK33" s="122"/>
      <c r="JL33" s="122"/>
      <c r="JM33" s="122"/>
      <c r="JN33" s="122"/>
      <c r="JO33" s="122"/>
      <c r="JP33" s="122"/>
      <c r="JQ33" s="122"/>
      <c r="JR33" s="122"/>
      <c r="JS33" s="122"/>
      <c r="JT33" s="122"/>
      <c r="JU33" s="122"/>
      <c r="JV33" s="122"/>
      <c r="JW33" s="122"/>
      <c r="JX33" s="122"/>
      <c r="JY33" s="122"/>
      <c r="JZ33" s="122"/>
      <c r="KA33" s="122"/>
      <c r="KB33" s="122"/>
      <c r="KC33" s="122"/>
      <c r="KD33" s="122"/>
      <c r="KE33" s="122"/>
      <c r="KF33" s="122"/>
      <c r="KG33" s="122"/>
      <c r="KH33" s="122"/>
      <c r="KI33" s="122"/>
      <c r="KJ33" s="122"/>
      <c r="KK33" s="122"/>
      <c r="KL33" s="122"/>
      <c r="KM33" s="122"/>
      <c r="KN33" s="122"/>
      <c r="KO33" s="122"/>
      <c r="KP33" s="122"/>
      <c r="KQ33" s="122"/>
      <c r="KR33" s="122"/>
      <c r="KS33" s="122"/>
      <c r="KT33" s="122"/>
      <c r="KU33" s="122"/>
      <c r="KV33" s="122"/>
      <c r="KW33" s="122"/>
      <c r="KX33" s="122"/>
      <c r="KY33" s="122"/>
      <c r="KZ33" s="122"/>
      <c r="LA33" s="122"/>
      <c r="LB33" s="122"/>
      <c r="LC33" s="122"/>
      <c r="LD33" s="122"/>
      <c r="LE33" s="122"/>
      <c r="LF33" s="122"/>
      <c r="LG33" s="122"/>
      <c r="LH33" s="122"/>
      <c r="LI33" s="122"/>
      <c r="LJ33" s="122"/>
      <c r="LK33" s="122"/>
      <c r="LL33" s="122"/>
      <c r="LM33" s="122"/>
      <c r="LN33" s="122"/>
      <c r="LO33" s="122"/>
      <c r="LP33" s="122"/>
      <c r="LQ33" s="122"/>
      <c r="LR33" s="122"/>
      <c r="LS33" s="122"/>
      <c r="LT33" s="122"/>
      <c r="LU33" s="122"/>
      <c r="LV33" s="122"/>
      <c r="LW33" s="122"/>
      <c r="LX33" s="122"/>
      <c r="LY33" s="122"/>
      <c r="LZ33" s="122"/>
      <c r="MA33" s="122"/>
      <c r="MB33" s="122"/>
      <c r="MC33" s="122"/>
      <c r="MD33" s="122"/>
      <c r="ME33" s="122"/>
      <c r="MF33" s="122"/>
      <c r="MG33" s="122"/>
      <c r="MH33" s="122"/>
      <c r="MI33" s="122"/>
      <c r="MJ33" s="122"/>
      <c r="MK33" s="122"/>
      <c r="ML33" s="122"/>
      <c r="MM33" s="122"/>
      <c r="MN33" s="122"/>
      <c r="MO33" s="122"/>
      <c r="MP33" s="122"/>
      <c r="MQ33" s="122"/>
      <c r="MR33" s="122"/>
      <c r="MS33" s="122"/>
      <c r="MT33" s="122"/>
      <c r="MU33" s="122"/>
      <c r="MV33" s="122"/>
      <c r="MW33" s="122"/>
      <c r="MX33" s="122"/>
      <c r="MY33" s="122"/>
      <c r="MZ33" s="122"/>
      <c r="NA33" s="122"/>
      <c r="NB33" s="122"/>
      <c r="NC33" s="122"/>
      <c r="ND33" s="122"/>
      <c r="NE33" s="122"/>
      <c r="NF33" s="122"/>
      <c r="NG33" s="122"/>
      <c r="NH33" s="122"/>
      <c r="NI33" s="122"/>
      <c r="NJ33" s="122"/>
      <c r="NK33" s="122"/>
      <c r="NL33" s="122"/>
      <c r="NM33" s="122"/>
      <c r="NN33" s="122"/>
      <c r="NO33" s="122"/>
      <c r="NP33" s="122"/>
      <c r="NQ33" s="122"/>
      <c r="NR33" s="122"/>
      <c r="NS33" s="122"/>
      <c r="NT33" s="122"/>
      <c r="NU33" s="122"/>
      <c r="NV33" s="122"/>
      <c r="NW33" s="122"/>
      <c r="NX33" s="122"/>
      <c r="NY33" s="122"/>
      <c r="NZ33" s="122"/>
      <c r="OA33" s="122"/>
      <c r="OB33" s="122"/>
      <c r="OC33" s="122"/>
      <c r="OD33" s="122"/>
      <c r="OE33" s="122"/>
      <c r="OF33" s="122"/>
      <c r="OG33" s="122"/>
      <c r="OH33" s="122"/>
      <c r="OI33" s="122"/>
      <c r="OJ33" s="122"/>
      <c r="OK33" s="122"/>
      <c r="OL33" s="122"/>
      <c r="OM33" s="122"/>
      <c r="ON33" s="122"/>
      <c r="OO33" s="122"/>
      <c r="OP33" s="122"/>
      <c r="OQ33" s="122"/>
      <c r="OR33" s="122"/>
      <c r="OS33" s="122"/>
      <c r="OT33" s="122"/>
      <c r="OU33" s="122"/>
      <c r="OV33" s="122"/>
      <c r="OW33" s="122"/>
      <c r="OX33" s="122"/>
      <c r="OY33" s="122"/>
      <c r="OZ33" s="122"/>
      <c r="PA33" s="122"/>
      <c r="PB33" s="122"/>
      <c r="PC33" s="122"/>
      <c r="PD33" s="122"/>
      <c r="PE33" s="122"/>
      <c r="PF33" s="122"/>
      <c r="PG33" s="122"/>
      <c r="PH33" s="122"/>
      <c r="PI33" s="122"/>
      <c r="PJ33" s="122"/>
      <c r="PK33" s="122"/>
      <c r="PL33" s="122"/>
      <c r="PM33" s="122"/>
      <c r="PN33" s="122"/>
      <c r="PO33" s="122"/>
      <c r="PP33" s="122"/>
      <c r="PQ33" s="122"/>
      <c r="PR33" s="122"/>
      <c r="PS33" s="122"/>
      <c r="PT33" s="122"/>
      <c r="PU33" s="122"/>
      <c r="PV33" s="122"/>
      <c r="PW33" s="122"/>
      <c r="PX33" s="122"/>
      <c r="PY33" s="122"/>
      <c r="PZ33" s="122"/>
      <c r="QA33" s="122"/>
      <c r="QB33" s="122"/>
      <c r="QC33" s="122"/>
      <c r="QD33" s="122"/>
      <c r="QE33" s="122"/>
      <c r="QF33" s="122"/>
      <c r="QG33" s="122"/>
      <c r="QH33" s="122"/>
      <c r="QI33" s="122"/>
      <c r="QJ33" s="122"/>
      <c r="QK33" s="122"/>
      <c r="QL33" s="122"/>
      <c r="QM33" s="122"/>
      <c r="QN33" s="122"/>
      <c r="QO33" s="122"/>
      <c r="QP33" s="122"/>
      <c r="QQ33" s="122"/>
      <c r="QR33" s="122"/>
      <c r="QS33" s="122"/>
      <c r="QT33" s="122"/>
      <c r="QU33" s="122"/>
      <c r="QV33" s="122"/>
      <c r="QW33" s="122"/>
      <c r="QX33" s="122"/>
      <c r="QY33" s="122"/>
      <c r="QZ33" s="122"/>
      <c r="RA33" s="122"/>
      <c r="RB33" s="122"/>
      <c r="RC33" s="122"/>
      <c r="RD33" s="122"/>
      <c r="RE33" s="122"/>
      <c r="RF33" s="122"/>
      <c r="RG33" s="122"/>
      <c r="RH33" s="122"/>
      <c r="RI33" s="122"/>
      <c r="RJ33" s="122"/>
      <c r="RK33" s="122"/>
      <c r="RL33" s="122"/>
      <c r="RM33" s="122"/>
      <c r="RN33" s="122"/>
      <c r="RO33" s="122"/>
      <c r="RP33" s="122"/>
      <c r="RQ33" s="122"/>
      <c r="RR33" s="122"/>
      <c r="RS33" s="122"/>
      <c r="RT33" s="122"/>
      <c r="RU33" s="122"/>
      <c r="RV33" s="122"/>
      <c r="RW33" s="122"/>
      <c r="RX33" s="122"/>
      <c r="RY33" s="122"/>
      <c r="RZ33" s="122"/>
      <c r="SA33" s="122"/>
      <c r="SB33" s="122"/>
      <c r="SC33" s="122"/>
      <c r="SD33" s="122"/>
      <c r="SE33" s="122"/>
      <c r="SF33" s="122"/>
      <c r="SG33" s="122"/>
      <c r="SH33" s="122"/>
      <c r="SI33" s="122"/>
      <c r="SJ33" s="122"/>
      <c r="SK33" s="122"/>
      <c r="SL33" s="122"/>
      <c r="SM33" s="122"/>
      <c r="SN33" s="122"/>
      <c r="SO33" s="122"/>
      <c r="SP33" s="122"/>
      <c r="SQ33" s="122"/>
      <c r="SR33" s="122"/>
      <c r="SS33" s="122"/>
      <c r="ST33" s="122"/>
      <c r="SU33" s="122"/>
      <c r="SV33" s="122"/>
      <c r="SW33" s="122"/>
      <c r="SX33" s="122"/>
      <c r="SY33" s="122"/>
      <c r="SZ33" s="122"/>
      <c r="TA33" s="122"/>
      <c r="TB33" s="122"/>
      <c r="TC33" s="122"/>
      <c r="TD33" s="122"/>
      <c r="TE33" s="122"/>
      <c r="TF33" s="122"/>
      <c r="TG33" s="122"/>
      <c r="TH33" s="122"/>
      <c r="TI33" s="122"/>
      <c r="TJ33" s="122"/>
      <c r="TK33" s="122"/>
      <c r="TL33" s="122"/>
      <c r="TM33" s="122"/>
      <c r="TN33" s="122"/>
      <c r="TO33" s="122"/>
      <c r="TP33" s="122"/>
      <c r="TQ33" s="122"/>
      <c r="TR33" s="122"/>
      <c r="TS33" s="122"/>
      <c r="TT33" s="122"/>
      <c r="TU33" s="122"/>
      <c r="TV33" s="122"/>
      <c r="TW33" s="122"/>
      <c r="TX33" s="122"/>
      <c r="TY33" s="122"/>
      <c r="TZ33" s="122"/>
      <c r="UA33" s="122"/>
      <c r="UB33" s="122"/>
      <c r="UC33" s="122"/>
      <c r="UD33" s="122"/>
      <c r="UE33" s="122"/>
      <c r="UF33" s="122"/>
      <c r="UG33" s="122"/>
      <c r="UH33" s="122"/>
      <c r="UI33" s="122"/>
      <c r="UJ33" s="122"/>
      <c r="UK33" s="122"/>
      <c r="UL33" s="122"/>
      <c r="UM33" s="122"/>
      <c r="UN33" s="122"/>
      <c r="UO33" s="122"/>
      <c r="UP33" s="122"/>
      <c r="UQ33" s="122"/>
      <c r="UR33" s="122"/>
      <c r="US33" s="122"/>
      <c r="UT33" s="122"/>
      <c r="UU33" s="122"/>
      <c r="UV33" s="122"/>
      <c r="UW33" s="122"/>
      <c r="UX33" s="122"/>
      <c r="UY33" s="122"/>
      <c r="UZ33" s="122"/>
      <c r="VA33" s="122"/>
      <c r="VB33" s="122"/>
      <c r="VC33" s="122"/>
      <c r="VD33" s="122"/>
      <c r="VE33" s="122"/>
      <c r="VF33" s="122"/>
      <c r="VG33" s="122"/>
      <c r="VH33" s="122"/>
      <c r="VI33" s="122"/>
      <c r="VJ33" s="122"/>
      <c r="VK33" s="122"/>
      <c r="VL33" s="122"/>
      <c r="VM33" s="122"/>
      <c r="VN33" s="122"/>
      <c r="VO33" s="122"/>
      <c r="VP33" s="122"/>
      <c r="VQ33" s="122"/>
      <c r="VR33" s="122"/>
      <c r="VS33" s="122"/>
      <c r="VT33" s="122"/>
      <c r="VU33" s="122"/>
      <c r="VV33" s="122"/>
      <c r="VW33" s="122"/>
      <c r="VX33" s="122"/>
      <c r="VY33" s="122"/>
      <c r="VZ33" s="122"/>
      <c r="WA33" s="122"/>
      <c r="WB33" s="122"/>
      <c r="WC33" s="122"/>
      <c r="WD33" s="122"/>
      <c r="WE33" s="122"/>
      <c r="WF33" s="122"/>
      <c r="WG33" s="122"/>
      <c r="WH33" s="122"/>
      <c r="WI33" s="122"/>
      <c r="WJ33" s="122"/>
      <c r="WK33" s="122"/>
      <c r="WL33" s="122"/>
      <c r="WM33" s="122"/>
      <c r="WN33" s="122"/>
      <c r="WO33" s="122"/>
      <c r="WP33" s="122"/>
      <c r="WQ33" s="122"/>
      <c r="WR33" s="122"/>
      <c r="WS33" s="122"/>
      <c r="WT33" s="122"/>
      <c r="WU33" s="122"/>
      <c r="WV33" s="122"/>
      <c r="WW33" s="122"/>
      <c r="WX33" s="122"/>
      <c r="WY33" s="122"/>
      <c r="WZ33" s="122"/>
      <c r="XA33" s="122"/>
      <c r="XB33" s="122"/>
      <c r="XC33" s="122"/>
      <c r="XD33" s="122"/>
      <c r="XE33" s="122"/>
      <c r="XF33" s="122"/>
      <c r="XG33" s="122"/>
      <c r="XH33" s="122"/>
      <c r="XI33" s="122"/>
      <c r="XJ33" s="122"/>
      <c r="XK33" s="122"/>
      <c r="XL33" s="122"/>
      <c r="XM33" s="122"/>
      <c r="XN33" s="122"/>
      <c r="XO33" s="122"/>
      <c r="XP33" s="122"/>
      <c r="XQ33" s="122"/>
      <c r="XR33" s="122"/>
      <c r="XS33" s="122"/>
      <c r="XT33" s="122"/>
      <c r="XU33" s="122"/>
      <c r="XV33" s="122"/>
      <c r="XW33" s="122"/>
      <c r="XX33" s="122"/>
      <c r="XY33" s="122"/>
      <c r="XZ33" s="122"/>
      <c r="YA33" s="122"/>
      <c r="YB33" s="122"/>
      <c r="YC33" s="122"/>
      <c r="YD33" s="122"/>
      <c r="YE33" s="122"/>
      <c r="YF33" s="122"/>
      <c r="YG33" s="122"/>
      <c r="YH33" s="122"/>
      <c r="YI33" s="122"/>
      <c r="YJ33" s="122"/>
      <c r="YK33" s="122"/>
      <c r="YL33" s="122"/>
      <c r="YM33" s="122"/>
      <c r="YN33" s="122"/>
      <c r="YO33" s="122"/>
      <c r="YP33" s="122"/>
      <c r="YQ33" s="122"/>
      <c r="YR33" s="122"/>
      <c r="YS33" s="122"/>
      <c r="YT33" s="122"/>
      <c r="YU33" s="122"/>
      <c r="YV33" s="122"/>
      <c r="YW33" s="122"/>
      <c r="YX33" s="122"/>
      <c r="YY33" s="122"/>
      <c r="YZ33" s="122"/>
      <c r="ZA33" s="122"/>
      <c r="ZB33" s="122"/>
      <c r="ZC33" s="122"/>
      <c r="ZD33" s="122"/>
      <c r="ZE33" s="122"/>
      <c r="ZF33" s="122"/>
      <c r="ZG33" s="122"/>
      <c r="ZH33" s="122"/>
      <c r="ZI33" s="122"/>
      <c r="ZJ33" s="122"/>
      <c r="ZK33" s="122"/>
      <c r="ZL33" s="122"/>
      <c r="ZM33" s="122"/>
      <c r="ZN33" s="122"/>
      <c r="ZO33" s="122"/>
      <c r="ZP33" s="122"/>
      <c r="ZQ33" s="122"/>
      <c r="ZR33" s="122"/>
      <c r="ZS33" s="122"/>
      <c r="ZT33" s="122"/>
      <c r="ZU33" s="122"/>
      <c r="ZV33" s="122"/>
      <c r="ZW33" s="122"/>
      <c r="ZX33" s="122"/>
      <c r="ZY33" s="122"/>
      <c r="ZZ33" s="122"/>
      <c r="AAA33" s="122"/>
      <c r="AAB33" s="122"/>
      <c r="AAC33" s="122"/>
      <c r="AAD33" s="122"/>
      <c r="AAE33" s="122"/>
      <c r="AAF33" s="122"/>
      <c r="AAG33" s="122"/>
      <c r="AAH33" s="122"/>
      <c r="AAI33" s="122"/>
      <c r="AAJ33" s="122"/>
      <c r="AAK33" s="122"/>
      <c r="AAL33" s="122"/>
      <c r="AAM33" s="122"/>
      <c r="AAN33" s="122"/>
      <c r="AAO33" s="122"/>
      <c r="AAP33" s="122"/>
      <c r="AAQ33" s="122"/>
      <c r="AAR33" s="122"/>
      <c r="AAS33" s="122"/>
      <c r="AAT33" s="122"/>
      <c r="AAU33" s="122"/>
      <c r="AAV33" s="122"/>
      <c r="AAW33" s="122"/>
      <c r="AAX33" s="122"/>
      <c r="AAY33" s="122"/>
      <c r="AAZ33" s="122"/>
      <c r="ABA33" s="122"/>
      <c r="ABB33" s="122"/>
      <c r="ABC33" s="122"/>
      <c r="ABD33" s="122"/>
      <c r="ABE33" s="122"/>
      <c r="ABF33" s="122"/>
      <c r="ABG33" s="122"/>
      <c r="ABH33" s="122"/>
      <c r="ABI33" s="122"/>
      <c r="ABJ33" s="122"/>
      <c r="ABK33" s="122"/>
      <c r="ABL33" s="122"/>
      <c r="ABM33" s="122"/>
      <c r="ABN33" s="122"/>
      <c r="ABO33" s="122"/>
      <c r="ABP33" s="122"/>
      <c r="ABQ33" s="122"/>
      <c r="ABR33" s="122"/>
      <c r="ABS33" s="122"/>
      <c r="ABT33" s="122"/>
      <c r="ABU33" s="122"/>
      <c r="ABV33" s="122"/>
      <c r="ABW33" s="122"/>
      <c r="ABX33" s="122"/>
      <c r="ABY33" s="122"/>
      <c r="ABZ33" s="122"/>
      <c r="ACA33" s="122"/>
      <c r="ACB33" s="122"/>
      <c r="ACC33" s="122"/>
      <c r="ACD33" s="122"/>
      <c r="ACE33" s="122"/>
      <c r="ACF33" s="122"/>
      <c r="ACG33" s="122"/>
      <c r="ACH33" s="122"/>
      <c r="ACI33" s="122"/>
      <c r="ACJ33" s="122"/>
      <c r="ACK33" s="122"/>
      <c r="ACL33" s="122"/>
      <c r="ACM33" s="122"/>
      <c r="ACN33" s="122"/>
      <c r="ACO33" s="122"/>
      <c r="ACP33" s="122"/>
      <c r="ACQ33" s="122"/>
      <c r="ACR33" s="122"/>
      <c r="ACS33" s="122"/>
      <c r="ACT33" s="122"/>
      <c r="ACU33" s="122"/>
      <c r="ACV33" s="122"/>
      <c r="ACW33" s="122"/>
      <c r="ACX33" s="122"/>
      <c r="ACY33" s="122"/>
      <c r="ACZ33" s="122"/>
      <c r="ADA33" s="122"/>
      <c r="ADB33" s="122"/>
      <c r="ADC33" s="122"/>
      <c r="ADD33" s="122"/>
      <c r="ADE33" s="122"/>
      <c r="ADF33" s="122"/>
      <c r="ADG33" s="122"/>
      <c r="ADH33" s="122"/>
      <c r="ADI33" s="122"/>
      <c r="ADJ33" s="122"/>
      <c r="ADK33" s="122"/>
      <c r="ADL33" s="122"/>
      <c r="ADM33" s="122"/>
      <c r="ADN33" s="122"/>
      <c r="ADO33" s="122"/>
      <c r="ADP33" s="122"/>
      <c r="ADQ33" s="122"/>
      <c r="ADR33" s="122"/>
      <c r="ADS33" s="122"/>
      <c r="ADT33" s="122"/>
      <c r="ADU33" s="122"/>
      <c r="ADV33" s="122"/>
      <c r="ADW33" s="122"/>
      <c r="ADX33" s="122"/>
      <c r="ADY33" s="122"/>
      <c r="ADZ33" s="122"/>
      <c r="AEA33" s="122"/>
      <c r="AEB33" s="122"/>
      <c r="AEC33" s="122"/>
      <c r="AED33" s="122"/>
      <c r="AEE33" s="122"/>
      <c r="AEF33" s="122"/>
      <c r="AEG33" s="122"/>
      <c r="AEH33" s="122"/>
      <c r="AEI33" s="122"/>
      <c r="AEJ33" s="122"/>
      <c r="AEK33" s="122"/>
      <c r="AEL33" s="122"/>
      <c r="AEM33" s="122"/>
      <c r="AEN33" s="122"/>
      <c r="AEO33" s="122"/>
      <c r="AEP33" s="122"/>
      <c r="AEQ33" s="122"/>
      <c r="AER33" s="122"/>
      <c r="AES33" s="122"/>
      <c r="AET33" s="122"/>
      <c r="AEU33" s="122"/>
      <c r="AEV33" s="122"/>
      <c r="AEW33" s="122"/>
      <c r="AEX33" s="122"/>
      <c r="AEY33" s="122"/>
      <c r="AEZ33" s="122"/>
      <c r="AFA33" s="122"/>
      <c r="AFB33" s="122"/>
      <c r="AFC33" s="122"/>
      <c r="AFD33" s="122"/>
      <c r="AFE33" s="122"/>
      <c r="AFF33" s="122"/>
      <c r="AFG33" s="122"/>
      <c r="AFH33" s="122"/>
      <c r="AFI33" s="122"/>
      <c r="AFJ33" s="122"/>
      <c r="AFK33" s="122"/>
      <c r="AFL33" s="122"/>
      <c r="AFM33" s="122"/>
      <c r="AFN33" s="122"/>
      <c r="AFO33" s="122"/>
      <c r="AFP33" s="122"/>
      <c r="AFQ33" s="122"/>
      <c r="AFR33" s="122"/>
      <c r="AFS33" s="122"/>
      <c r="AFT33" s="122"/>
      <c r="AFU33" s="122"/>
      <c r="AFV33" s="122"/>
      <c r="AFW33" s="122"/>
      <c r="AFX33" s="122"/>
      <c r="AFY33" s="122"/>
      <c r="AFZ33" s="122"/>
      <c r="AGA33" s="122"/>
      <c r="AGB33" s="122"/>
      <c r="AGC33" s="122"/>
      <c r="AGD33" s="122"/>
      <c r="AGE33" s="122"/>
      <c r="AGF33" s="122"/>
      <c r="AGG33" s="122"/>
      <c r="AGH33" s="122"/>
      <c r="AGI33" s="122"/>
      <c r="AGJ33" s="122"/>
      <c r="AGK33" s="122"/>
      <c r="AGL33" s="122"/>
      <c r="AGM33" s="122"/>
      <c r="AGN33" s="122"/>
      <c r="AGO33" s="122"/>
      <c r="AGP33" s="122"/>
      <c r="AGQ33" s="122"/>
      <c r="AGR33" s="122"/>
      <c r="AGS33" s="122"/>
      <c r="AGT33" s="122"/>
      <c r="AGU33" s="122"/>
      <c r="AGV33" s="122"/>
      <c r="AGW33" s="122"/>
      <c r="AGX33" s="122"/>
      <c r="AGY33" s="122"/>
      <c r="AGZ33" s="122"/>
      <c r="AHA33" s="122"/>
      <c r="AHB33" s="122"/>
      <c r="AHC33" s="122"/>
      <c r="AHD33" s="122"/>
      <c r="AHE33" s="122"/>
      <c r="AHF33" s="122"/>
      <c r="AHG33" s="122"/>
      <c r="AHH33" s="122"/>
      <c r="AHI33" s="122"/>
      <c r="AHJ33" s="122"/>
      <c r="AHK33" s="122"/>
      <c r="AHL33" s="122"/>
      <c r="AHM33" s="122"/>
      <c r="AHN33" s="122"/>
      <c r="AHO33" s="122"/>
      <c r="AHP33" s="122"/>
      <c r="AHQ33" s="122"/>
      <c r="AHR33" s="122"/>
      <c r="AHS33" s="122"/>
      <c r="AHT33" s="122"/>
      <c r="AHU33" s="122"/>
      <c r="AHV33" s="122"/>
      <c r="AHW33" s="122"/>
      <c r="AHX33" s="122"/>
      <c r="AHY33" s="122"/>
      <c r="AHZ33" s="122"/>
      <c r="AIA33" s="122"/>
      <c r="AIB33" s="122"/>
      <c r="AIC33" s="122"/>
      <c r="AID33" s="122"/>
      <c r="AIE33" s="122"/>
      <c r="AIF33" s="122"/>
      <c r="AIG33" s="122"/>
      <c r="AIH33" s="122"/>
      <c r="AII33" s="122"/>
      <c r="AIJ33" s="122"/>
      <c r="AIK33" s="122"/>
      <c r="AIL33" s="122"/>
      <c r="AIM33" s="122"/>
      <c r="AIN33" s="122"/>
      <c r="AIO33" s="122"/>
      <c r="AIP33" s="122"/>
      <c r="AIQ33" s="122"/>
      <c r="AIR33" s="122"/>
      <c r="AIS33" s="122"/>
      <c r="AIT33" s="122"/>
      <c r="AIU33" s="122"/>
      <c r="AIV33" s="122"/>
      <c r="AIW33" s="122"/>
      <c r="AIX33" s="122"/>
      <c r="AIY33" s="122"/>
      <c r="AIZ33" s="122"/>
      <c r="AJA33" s="122"/>
      <c r="AJB33" s="122"/>
      <c r="AJC33" s="122"/>
      <c r="AJD33" s="122"/>
      <c r="AJE33" s="122"/>
      <c r="AJF33" s="122"/>
      <c r="AJG33" s="122"/>
      <c r="AJH33" s="122"/>
      <c r="AJI33" s="122"/>
      <c r="AJJ33" s="122"/>
      <c r="AJK33" s="122"/>
      <c r="AJL33" s="122"/>
      <c r="AJM33" s="122"/>
      <c r="AJN33" s="122"/>
      <c r="AJO33" s="122"/>
      <c r="AJP33" s="122"/>
      <c r="AJQ33" s="122"/>
      <c r="AJR33" s="122"/>
      <c r="AJS33" s="122"/>
      <c r="AJT33" s="122"/>
      <c r="AJU33" s="122"/>
      <c r="AJV33" s="122"/>
      <c r="AJW33" s="122"/>
      <c r="AJX33" s="122"/>
      <c r="AJY33" s="122"/>
      <c r="AJZ33" s="122"/>
      <c r="AKA33" s="122"/>
      <c r="AKB33" s="122"/>
      <c r="AKC33" s="122"/>
      <c r="AKD33" s="122"/>
      <c r="AKE33" s="122"/>
      <c r="AKF33" s="122"/>
      <c r="AKG33" s="122"/>
      <c r="AKH33" s="122"/>
      <c r="AKI33" s="122"/>
      <c r="AKJ33" s="122"/>
      <c r="AKK33" s="122"/>
      <c r="AKL33" s="122"/>
      <c r="AKM33" s="122"/>
      <c r="AKN33" s="122"/>
      <c r="AKO33" s="122"/>
      <c r="AKP33" s="122"/>
      <c r="AKQ33" s="122"/>
      <c r="AKR33" s="122"/>
      <c r="AKS33" s="122"/>
      <c r="AKT33" s="122"/>
      <c r="AKU33" s="122"/>
      <c r="AKV33" s="122"/>
      <c r="AKW33" s="122"/>
      <c r="AKX33" s="122"/>
      <c r="AKY33" s="122"/>
      <c r="AKZ33" s="122"/>
      <c r="ALA33" s="122"/>
      <c r="ALB33" s="122"/>
      <c r="ALC33" s="122"/>
      <c r="ALD33" s="122"/>
      <c r="ALE33" s="122"/>
      <c r="ALF33" s="122"/>
      <c r="ALG33" s="122"/>
      <c r="ALH33" s="122"/>
      <c r="ALI33" s="122"/>
      <c r="ALJ33" s="122"/>
      <c r="ALK33" s="122"/>
      <c r="ALL33" s="122"/>
      <c r="ALM33" s="122"/>
      <c r="ALN33" s="122"/>
      <c r="ALO33" s="122"/>
      <c r="ALP33" s="122"/>
      <c r="ALQ33" s="122"/>
      <c r="ALR33" s="122"/>
      <c r="ALS33" s="122"/>
      <c r="ALT33" s="122"/>
      <c r="ALU33" s="122"/>
      <c r="ALV33" s="122"/>
      <c r="ALW33" s="122"/>
      <c r="ALX33" s="122"/>
      <c r="ALY33" s="122"/>
      <c r="ALZ33" s="122"/>
      <c r="AMA33" s="122"/>
      <c r="AMB33" s="122"/>
      <c r="AMC33" s="122"/>
      <c r="AMD33" s="122"/>
      <c r="AME33" s="122"/>
      <c r="AMF33" s="122"/>
      <c r="AMG33" s="122"/>
      <c r="AMH33" s="122"/>
      <c r="AMI33" s="122"/>
      <c r="AMJ33" s="122"/>
    </row>
    <row r="34" spans="1:1024" s="31" customFormat="1" ht="14">
      <c r="A34" s="5"/>
      <c r="B34" s="12" t="s">
        <v>200</v>
      </c>
      <c r="C34" s="123"/>
      <c r="D34" s="8"/>
      <c r="E34" s="9"/>
      <c r="F34" s="10"/>
      <c r="G34" s="9"/>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122"/>
      <c r="MX34" s="122"/>
      <c r="MY34" s="122"/>
      <c r="MZ34" s="122"/>
      <c r="NA34" s="122"/>
      <c r="NB34" s="122"/>
      <c r="NC34" s="122"/>
      <c r="ND34" s="122"/>
      <c r="NE34" s="122"/>
      <c r="NF34" s="122"/>
      <c r="NG34" s="122"/>
      <c r="NH34" s="122"/>
      <c r="NI34" s="122"/>
      <c r="NJ34" s="122"/>
      <c r="NK34" s="122"/>
      <c r="NL34" s="122"/>
      <c r="NM34" s="122"/>
      <c r="NN34" s="122"/>
      <c r="NO34" s="122"/>
      <c r="NP34" s="122"/>
      <c r="NQ34" s="122"/>
      <c r="NR34" s="122"/>
      <c r="NS34" s="122"/>
      <c r="NT34" s="122"/>
      <c r="NU34" s="122"/>
      <c r="NV34" s="122"/>
      <c r="NW34" s="122"/>
      <c r="NX34" s="122"/>
      <c r="NY34" s="122"/>
      <c r="NZ34" s="122"/>
      <c r="OA34" s="122"/>
      <c r="OB34" s="122"/>
      <c r="OC34" s="122"/>
      <c r="OD34" s="122"/>
      <c r="OE34" s="122"/>
      <c r="OF34" s="122"/>
      <c r="OG34" s="122"/>
      <c r="OH34" s="122"/>
      <c r="OI34" s="122"/>
      <c r="OJ34" s="122"/>
      <c r="OK34" s="122"/>
      <c r="OL34" s="122"/>
      <c r="OM34" s="122"/>
      <c r="ON34" s="122"/>
      <c r="OO34" s="122"/>
      <c r="OP34" s="122"/>
      <c r="OQ34" s="122"/>
      <c r="OR34" s="122"/>
      <c r="OS34" s="122"/>
      <c r="OT34" s="122"/>
      <c r="OU34" s="122"/>
      <c r="OV34" s="122"/>
      <c r="OW34" s="122"/>
      <c r="OX34" s="122"/>
      <c r="OY34" s="122"/>
      <c r="OZ34" s="122"/>
      <c r="PA34" s="122"/>
      <c r="PB34" s="122"/>
      <c r="PC34" s="122"/>
      <c r="PD34" s="122"/>
      <c r="PE34" s="122"/>
      <c r="PF34" s="122"/>
      <c r="PG34" s="122"/>
      <c r="PH34" s="122"/>
      <c r="PI34" s="122"/>
      <c r="PJ34" s="122"/>
      <c r="PK34" s="122"/>
      <c r="PL34" s="122"/>
      <c r="PM34" s="122"/>
      <c r="PN34" s="122"/>
      <c r="PO34" s="122"/>
      <c r="PP34" s="122"/>
      <c r="PQ34" s="122"/>
      <c r="PR34" s="122"/>
      <c r="PS34" s="122"/>
      <c r="PT34" s="122"/>
      <c r="PU34" s="122"/>
      <c r="PV34" s="122"/>
      <c r="PW34" s="122"/>
      <c r="PX34" s="122"/>
      <c r="PY34" s="122"/>
      <c r="PZ34" s="122"/>
      <c r="QA34" s="122"/>
      <c r="QB34" s="122"/>
      <c r="QC34" s="122"/>
      <c r="QD34" s="122"/>
      <c r="QE34" s="122"/>
      <c r="QF34" s="122"/>
      <c r="QG34" s="122"/>
      <c r="QH34" s="122"/>
      <c r="QI34" s="122"/>
      <c r="QJ34" s="122"/>
      <c r="QK34" s="122"/>
      <c r="QL34" s="122"/>
      <c r="QM34" s="122"/>
      <c r="QN34" s="122"/>
      <c r="QO34" s="122"/>
      <c r="QP34" s="122"/>
      <c r="QQ34" s="122"/>
      <c r="QR34" s="122"/>
      <c r="QS34" s="122"/>
      <c r="QT34" s="122"/>
      <c r="QU34" s="122"/>
      <c r="QV34" s="122"/>
      <c r="QW34" s="122"/>
      <c r="QX34" s="122"/>
      <c r="QY34" s="122"/>
      <c r="QZ34" s="122"/>
      <c r="RA34" s="122"/>
      <c r="RB34" s="122"/>
      <c r="RC34" s="122"/>
      <c r="RD34" s="122"/>
      <c r="RE34" s="122"/>
      <c r="RF34" s="122"/>
      <c r="RG34" s="122"/>
      <c r="RH34" s="122"/>
      <c r="RI34" s="122"/>
      <c r="RJ34" s="122"/>
      <c r="RK34" s="122"/>
      <c r="RL34" s="122"/>
      <c r="RM34" s="122"/>
      <c r="RN34" s="122"/>
      <c r="RO34" s="122"/>
      <c r="RP34" s="122"/>
      <c r="RQ34" s="122"/>
      <c r="RR34" s="122"/>
      <c r="RS34" s="122"/>
      <c r="RT34" s="122"/>
      <c r="RU34" s="122"/>
      <c r="RV34" s="122"/>
      <c r="RW34" s="122"/>
      <c r="RX34" s="122"/>
      <c r="RY34" s="122"/>
      <c r="RZ34" s="122"/>
      <c r="SA34" s="122"/>
      <c r="SB34" s="122"/>
      <c r="SC34" s="122"/>
      <c r="SD34" s="122"/>
      <c r="SE34" s="122"/>
      <c r="SF34" s="122"/>
      <c r="SG34" s="122"/>
      <c r="SH34" s="122"/>
      <c r="SI34" s="122"/>
      <c r="SJ34" s="122"/>
      <c r="SK34" s="122"/>
      <c r="SL34" s="122"/>
      <c r="SM34" s="122"/>
      <c r="SN34" s="122"/>
      <c r="SO34" s="122"/>
      <c r="SP34" s="122"/>
      <c r="SQ34" s="122"/>
      <c r="SR34" s="122"/>
      <c r="SS34" s="122"/>
      <c r="ST34" s="122"/>
      <c r="SU34" s="122"/>
      <c r="SV34" s="122"/>
      <c r="SW34" s="122"/>
      <c r="SX34" s="122"/>
      <c r="SY34" s="122"/>
      <c r="SZ34" s="122"/>
      <c r="TA34" s="122"/>
      <c r="TB34" s="122"/>
      <c r="TC34" s="122"/>
      <c r="TD34" s="122"/>
      <c r="TE34" s="122"/>
      <c r="TF34" s="122"/>
      <c r="TG34" s="122"/>
      <c r="TH34" s="122"/>
      <c r="TI34" s="122"/>
      <c r="TJ34" s="122"/>
      <c r="TK34" s="122"/>
      <c r="TL34" s="122"/>
      <c r="TM34" s="122"/>
      <c r="TN34" s="122"/>
      <c r="TO34" s="122"/>
      <c r="TP34" s="122"/>
      <c r="TQ34" s="122"/>
      <c r="TR34" s="122"/>
      <c r="TS34" s="122"/>
      <c r="TT34" s="122"/>
      <c r="TU34" s="122"/>
      <c r="TV34" s="122"/>
      <c r="TW34" s="122"/>
      <c r="TX34" s="122"/>
      <c r="TY34" s="122"/>
      <c r="TZ34" s="122"/>
      <c r="UA34" s="122"/>
      <c r="UB34" s="122"/>
      <c r="UC34" s="122"/>
      <c r="UD34" s="122"/>
      <c r="UE34" s="122"/>
      <c r="UF34" s="122"/>
      <c r="UG34" s="122"/>
      <c r="UH34" s="122"/>
      <c r="UI34" s="122"/>
      <c r="UJ34" s="122"/>
      <c r="UK34" s="122"/>
      <c r="UL34" s="122"/>
      <c r="UM34" s="122"/>
      <c r="UN34" s="122"/>
      <c r="UO34" s="122"/>
      <c r="UP34" s="122"/>
      <c r="UQ34" s="122"/>
      <c r="UR34" s="122"/>
      <c r="US34" s="122"/>
      <c r="UT34" s="122"/>
      <c r="UU34" s="122"/>
      <c r="UV34" s="122"/>
      <c r="UW34" s="122"/>
      <c r="UX34" s="122"/>
      <c r="UY34" s="122"/>
      <c r="UZ34" s="122"/>
      <c r="VA34" s="122"/>
      <c r="VB34" s="122"/>
      <c r="VC34" s="122"/>
      <c r="VD34" s="122"/>
      <c r="VE34" s="122"/>
      <c r="VF34" s="122"/>
      <c r="VG34" s="122"/>
      <c r="VH34" s="122"/>
      <c r="VI34" s="122"/>
      <c r="VJ34" s="122"/>
      <c r="VK34" s="122"/>
      <c r="VL34" s="122"/>
      <c r="VM34" s="122"/>
      <c r="VN34" s="122"/>
      <c r="VO34" s="122"/>
      <c r="VP34" s="122"/>
      <c r="VQ34" s="122"/>
      <c r="VR34" s="122"/>
      <c r="VS34" s="122"/>
      <c r="VT34" s="122"/>
      <c r="VU34" s="122"/>
      <c r="VV34" s="122"/>
      <c r="VW34" s="122"/>
      <c r="VX34" s="122"/>
      <c r="VY34" s="122"/>
      <c r="VZ34" s="122"/>
      <c r="WA34" s="122"/>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XE34" s="122"/>
      <c r="XF34" s="122"/>
      <c r="XG34" s="122"/>
      <c r="XH34" s="122"/>
      <c r="XI34" s="122"/>
      <c r="XJ34" s="122"/>
      <c r="XK34" s="122"/>
      <c r="XL34" s="122"/>
      <c r="XM34" s="122"/>
      <c r="XN34" s="122"/>
      <c r="XO34" s="122"/>
      <c r="XP34" s="122"/>
      <c r="XQ34" s="122"/>
      <c r="XR34" s="122"/>
      <c r="XS34" s="122"/>
      <c r="XT34" s="122"/>
      <c r="XU34" s="122"/>
      <c r="XV34" s="122"/>
      <c r="XW34" s="122"/>
      <c r="XX34" s="122"/>
      <c r="XY34" s="122"/>
      <c r="XZ34" s="122"/>
      <c r="YA34" s="122"/>
      <c r="YB34" s="122"/>
      <c r="YC34" s="122"/>
      <c r="YD34" s="122"/>
      <c r="YE34" s="122"/>
      <c r="YF34" s="122"/>
      <c r="YG34" s="122"/>
      <c r="YH34" s="122"/>
      <c r="YI34" s="122"/>
      <c r="YJ34" s="122"/>
      <c r="YK34" s="122"/>
      <c r="YL34" s="122"/>
      <c r="YM34" s="122"/>
      <c r="YN34" s="122"/>
      <c r="YO34" s="122"/>
      <c r="YP34" s="122"/>
      <c r="YQ34" s="122"/>
      <c r="YR34" s="122"/>
      <c r="YS34" s="122"/>
      <c r="YT34" s="122"/>
      <c r="YU34" s="122"/>
      <c r="YV34" s="122"/>
      <c r="YW34" s="122"/>
      <c r="YX34" s="122"/>
      <c r="YY34" s="122"/>
      <c r="YZ34" s="122"/>
      <c r="ZA34" s="122"/>
      <c r="ZB34" s="122"/>
      <c r="ZC34" s="122"/>
      <c r="ZD34" s="122"/>
      <c r="ZE34" s="122"/>
      <c r="ZF34" s="122"/>
      <c r="ZG34" s="122"/>
      <c r="ZH34" s="122"/>
      <c r="ZI34" s="122"/>
      <c r="ZJ34" s="122"/>
      <c r="ZK34" s="122"/>
      <c r="ZL34" s="122"/>
      <c r="ZM34" s="122"/>
      <c r="ZN34" s="122"/>
      <c r="ZO34" s="122"/>
      <c r="ZP34" s="122"/>
      <c r="ZQ34" s="122"/>
      <c r="ZR34" s="122"/>
      <c r="ZS34" s="122"/>
      <c r="ZT34" s="122"/>
      <c r="ZU34" s="122"/>
      <c r="ZV34" s="122"/>
      <c r="ZW34" s="122"/>
      <c r="ZX34" s="122"/>
      <c r="ZY34" s="122"/>
      <c r="ZZ34" s="122"/>
      <c r="AAA34" s="122"/>
      <c r="AAB34" s="122"/>
      <c r="AAC34" s="122"/>
      <c r="AAD34" s="122"/>
      <c r="AAE34" s="122"/>
      <c r="AAF34" s="122"/>
      <c r="AAG34" s="122"/>
      <c r="AAH34" s="122"/>
      <c r="AAI34" s="122"/>
      <c r="AAJ34" s="122"/>
      <c r="AAK34" s="122"/>
      <c r="AAL34" s="122"/>
      <c r="AAM34" s="122"/>
      <c r="AAN34" s="122"/>
      <c r="AAO34" s="122"/>
      <c r="AAP34" s="122"/>
      <c r="AAQ34" s="122"/>
      <c r="AAR34" s="122"/>
      <c r="AAS34" s="122"/>
      <c r="AAT34" s="122"/>
      <c r="AAU34" s="122"/>
      <c r="AAV34" s="122"/>
      <c r="AAW34" s="122"/>
      <c r="AAX34" s="122"/>
      <c r="AAY34" s="122"/>
      <c r="AAZ34" s="122"/>
      <c r="ABA34" s="122"/>
      <c r="ABB34" s="122"/>
      <c r="ABC34" s="122"/>
      <c r="ABD34" s="122"/>
      <c r="ABE34" s="122"/>
      <c r="ABF34" s="122"/>
      <c r="ABG34" s="122"/>
      <c r="ABH34" s="122"/>
      <c r="ABI34" s="122"/>
      <c r="ABJ34" s="122"/>
      <c r="ABK34" s="122"/>
      <c r="ABL34" s="122"/>
      <c r="ABM34" s="122"/>
      <c r="ABN34" s="122"/>
      <c r="ABO34" s="122"/>
      <c r="ABP34" s="122"/>
      <c r="ABQ34" s="122"/>
      <c r="ABR34" s="122"/>
      <c r="ABS34" s="122"/>
      <c r="ABT34" s="122"/>
      <c r="ABU34" s="122"/>
      <c r="ABV34" s="122"/>
      <c r="ABW34" s="122"/>
      <c r="ABX34" s="122"/>
      <c r="ABY34" s="122"/>
      <c r="ABZ34" s="122"/>
      <c r="ACA34" s="122"/>
      <c r="ACB34" s="122"/>
      <c r="ACC34" s="122"/>
      <c r="ACD34" s="122"/>
      <c r="ACE34" s="122"/>
      <c r="ACF34" s="122"/>
      <c r="ACG34" s="122"/>
      <c r="ACH34" s="122"/>
      <c r="ACI34" s="122"/>
      <c r="ACJ34" s="122"/>
      <c r="ACK34" s="122"/>
      <c r="ACL34" s="122"/>
      <c r="ACM34" s="122"/>
      <c r="ACN34" s="122"/>
      <c r="ACO34" s="122"/>
      <c r="ACP34" s="122"/>
      <c r="ACQ34" s="122"/>
      <c r="ACR34" s="122"/>
      <c r="ACS34" s="122"/>
      <c r="ACT34" s="122"/>
      <c r="ACU34" s="122"/>
      <c r="ACV34" s="122"/>
      <c r="ACW34" s="122"/>
      <c r="ACX34" s="122"/>
      <c r="ACY34" s="122"/>
      <c r="ACZ34" s="122"/>
      <c r="ADA34" s="122"/>
      <c r="ADB34" s="122"/>
      <c r="ADC34" s="122"/>
      <c r="ADD34" s="122"/>
      <c r="ADE34" s="122"/>
      <c r="ADF34" s="122"/>
      <c r="ADG34" s="122"/>
      <c r="ADH34" s="122"/>
      <c r="ADI34" s="122"/>
      <c r="ADJ34" s="122"/>
      <c r="ADK34" s="122"/>
      <c r="ADL34" s="122"/>
      <c r="ADM34" s="122"/>
      <c r="ADN34" s="122"/>
      <c r="ADO34" s="122"/>
      <c r="ADP34" s="122"/>
      <c r="ADQ34" s="122"/>
      <c r="ADR34" s="122"/>
      <c r="ADS34" s="122"/>
      <c r="ADT34" s="122"/>
      <c r="ADU34" s="122"/>
      <c r="ADV34" s="122"/>
      <c r="ADW34" s="122"/>
      <c r="ADX34" s="122"/>
      <c r="ADY34" s="122"/>
      <c r="ADZ34" s="122"/>
      <c r="AEA34" s="122"/>
      <c r="AEB34" s="122"/>
      <c r="AEC34" s="122"/>
      <c r="AED34" s="122"/>
      <c r="AEE34" s="122"/>
      <c r="AEF34" s="122"/>
      <c r="AEG34" s="122"/>
      <c r="AEH34" s="122"/>
      <c r="AEI34" s="122"/>
      <c r="AEJ34" s="122"/>
      <c r="AEK34" s="122"/>
      <c r="AEL34" s="122"/>
      <c r="AEM34" s="122"/>
      <c r="AEN34" s="122"/>
      <c r="AEO34" s="122"/>
      <c r="AEP34" s="122"/>
      <c r="AEQ34" s="122"/>
      <c r="AER34" s="122"/>
      <c r="AES34" s="122"/>
      <c r="AET34" s="122"/>
      <c r="AEU34" s="122"/>
      <c r="AEV34" s="122"/>
      <c r="AEW34" s="122"/>
      <c r="AEX34" s="122"/>
      <c r="AEY34" s="122"/>
      <c r="AEZ34" s="122"/>
      <c r="AFA34" s="122"/>
      <c r="AFB34" s="122"/>
      <c r="AFC34" s="122"/>
      <c r="AFD34" s="122"/>
      <c r="AFE34" s="122"/>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c r="AHF34" s="122"/>
      <c r="AHG34" s="122"/>
      <c r="AHH34" s="122"/>
      <c r="AHI34" s="122"/>
      <c r="AHJ34" s="122"/>
      <c r="AHK34" s="122"/>
      <c r="AHL34" s="122"/>
      <c r="AHM34" s="122"/>
      <c r="AHN34" s="122"/>
      <c r="AHO34" s="122"/>
      <c r="AHP34" s="122"/>
      <c r="AHQ34" s="122"/>
      <c r="AHR34" s="122"/>
      <c r="AHS34" s="122"/>
      <c r="AHT34" s="122"/>
      <c r="AHU34" s="122"/>
      <c r="AHV34" s="122"/>
      <c r="AHW34" s="122"/>
      <c r="AHX34" s="122"/>
      <c r="AHY34" s="122"/>
      <c r="AHZ34" s="122"/>
      <c r="AIA34" s="122"/>
      <c r="AIB34" s="122"/>
      <c r="AIC34" s="122"/>
      <c r="AID34" s="122"/>
      <c r="AIE34" s="122"/>
      <c r="AIF34" s="122"/>
      <c r="AIG34" s="122"/>
      <c r="AIH34" s="122"/>
      <c r="AII34" s="122"/>
      <c r="AIJ34" s="122"/>
      <c r="AIK34" s="122"/>
      <c r="AIL34" s="122"/>
      <c r="AIM34" s="122"/>
      <c r="AIN34" s="122"/>
      <c r="AIO34" s="122"/>
      <c r="AIP34" s="122"/>
      <c r="AIQ34" s="122"/>
      <c r="AIR34" s="122"/>
      <c r="AIS34" s="122"/>
      <c r="AIT34" s="122"/>
      <c r="AIU34" s="122"/>
      <c r="AIV34" s="122"/>
      <c r="AIW34" s="122"/>
      <c r="AIX34" s="122"/>
      <c r="AIY34" s="122"/>
      <c r="AIZ34" s="122"/>
      <c r="AJA34" s="122"/>
      <c r="AJB34" s="122"/>
      <c r="AJC34" s="122"/>
      <c r="AJD34" s="122"/>
      <c r="AJE34" s="122"/>
      <c r="AJF34" s="122"/>
      <c r="AJG34" s="122"/>
      <c r="AJH34" s="122"/>
      <c r="AJI34" s="122"/>
      <c r="AJJ34" s="122"/>
      <c r="AJK34" s="122"/>
      <c r="AJL34" s="122"/>
      <c r="AJM34" s="122"/>
      <c r="AJN34" s="122"/>
      <c r="AJO34" s="122"/>
      <c r="AJP34" s="122"/>
      <c r="AJQ34" s="122"/>
      <c r="AJR34" s="122"/>
      <c r="AJS34" s="122"/>
      <c r="AJT34" s="122"/>
      <c r="AJU34" s="122"/>
      <c r="AJV34" s="122"/>
      <c r="AJW34" s="122"/>
      <c r="AJX34" s="122"/>
      <c r="AJY34" s="122"/>
      <c r="AJZ34" s="122"/>
      <c r="AKA34" s="122"/>
      <c r="AKB34" s="122"/>
      <c r="AKC34" s="122"/>
      <c r="AKD34" s="122"/>
      <c r="AKE34" s="122"/>
      <c r="AKF34" s="122"/>
      <c r="AKG34" s="122"/>
      <c r="AKH34" s="122"/>
      <c r="AKI34" s="122"/>
      <c r="AKJ34" s="122"/>
      <c r="AKK34" s="122"/>
      <c r="AKL34" s="122"/>
      <c r="AKM34" s="122"/>
      <c r="AKN34" s="122"/>
      <c r="AKO34" s="122"/>
      <c r="AKP34" s="122"/>
      <c r="AKQ34" s="122"/>
      <c r="AKR34" s="122"/>
      <c r="AKS34" s="122"/>
      <c r="AKT34" s="122"/>
      <c r="AKU34" s="122"/>
      <c r="AKV34" s="122"/>
      <c r="AKW34" s="122"/>
      <c r="AKX34" s="122"/>
      <c r="AKY34" s="122"/>
      <c r="AKZ34" s="122"/>
      <c r="ALA34" s="122"/>
      <c r="ALB34" s="122"/>
      <c r="ALC34" s="122"/>
      <c r="ALD34" s="122"/>
      <c r="ALE34" s="122"/>
      <c r="ALF34" s="122"/>
      <c r="ALG34" s="122"/>
      <c r="ALH34" s="122"/>
      <c r="ALI34" s="122"/>
      <c r="ALJ34" s="122"/>
      <c r="ALK34" s="122"/>
      <c r="ALL34" s="122"/>
      <c r="ALM34" s="122"/>
      <c r="ALN34" s="122"/>
      <c r="ALO34" s="122"/>
      <c r="ALP34" s="122"/>
      <c r="ALQ34" s="122"/>
      <c r="ALR34" s="122"/>
      <c r="ALS34" s="122"/>
      <c r="ALT34" s="122"/>
      <c r="ALU34" s="122"/>
      <c r="ALV34" s="122"/>
      <c r="ALW34" s="122"/>
      <c r="ALX34" s="122"/>
      <c r="ALY34" s="122"/>
      <c r="ALZ34" s="122"/>
      <c r="AMA34" s="122"/>
      <c r="AMB34" s="122"/>
      <c r="AMC34" s="122"/>
      <c r="AMD34" s="122"/>
      <c r="AME34" s="122"/>
      <c r="AMF34" s="122"/>
      <c r="AMG34" s="122"/>
      <c r="AMH34" s="122"/>
      <c r="AMI34" s="122"/>
      <c r="AMJ34" s="122"/>
    </row>
    <row r="35" spans="1:1024" s="31" customFormat="1" ht="14">
      <c r="A35" s="5"/>
      <c r="B35" s="12" t="s">
        <v>201</v>
      </c>
      <c r="C35" s="123"/>
      <c r="D35" s="8"/>
      <c r="E35" s="9"/>
      <c r="F35" s="10"/>
      <c r="G35" s="9"/>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22"/>
      <c r="MX35" s="122"/>
      <c r="MY35" s="122"/>
      <c r="MZ35" s="122"/>
      <c r="NA35" s="122"/>
      <c r="NB35" s="122"/>
      <c r="NC35" s="122"/>
      <c r="ND35" s="122"/>
      <c r="NE35" s="122"/>
      <c r="NF35" s="122"/>
      <c r="NG35" s="122"/>
      <c r="NH35" s="122"/>
      <c r="NI35" s="122"/>
      <c r="NJ35" s="122"/>
      <c r="NK35" s="122"/>
      <c r="NL35" s="122"/>
      <c r="NM35" s="122"/>
      <c r="NN35" s="122"/>
      <c r="NO35" s="122"/>
      <c r="NP35" s="122"/>
      <c r="NQ35" s="122"/>
      <c r="NR35" s="122"/>
      <c r="NS35" s="122"/>
      <c r="NT35" s="122"/>
      <c r="NU35" s="122"/>
      <c r="NV35" s="122"/>
      <c r="NW35" s="122"/>
      <c r="NX35" s="122"/>
      <c r="NY35" s="122"/>
      <c r="NZ35" s="122"/>
      <c r="OA35" s="122"/>
      <c r="OB35" s="122"/>
      <c r="OC35" s="122"/>
      <c r="OD35" s="122"/>
      <c r="OE35" s="122"/>
      <c r="OF35" s="122"/>
      <c r="OG35" s="122"/>
      <c r="OH35" s="122"/>
      <c r="OI35" s="122"/>
      <c r="OJ35" s="122"/>
      <c r="OK35" s="122"/>
      <c r="OL35" s="122"/>
      <c r="OM35" s="122"/>
      <c r="ON35" s="122"/>
      <c r="OO35" s="122"/>
      <c r="OP35" s="122"/>
      <c r="OQ35" s="122"/>
      <c r="OR35" s="122"/>
      <c r="OS35" s="122"/>
      <c r="OT35" s="122"/>
      <c r="OU35" s="122"/>
      <c r="OV35" s="122"/>
      <c r="OW35" s="122"/>
      <c r="OX35" s="122"/>
      <c r="OY35" s="122"/>
      <c r="OZ35" s="122"/>
      <c r="PA35" s="122"/>
      <c r="PB35" s="122"/>
      <c r="PC35" s="122"/>
      <c r="PD35" s="122"/>
      <c r="PE35" s="122"/>
      <c r="PF35" s="122"/>
      <c r="PG35" s="122"/>
      <c r="PH35" s="122"/>
      <c r="PI35" s="122"/>
      <c r="PJ35" s="122"/>
      <c r="PK35" s="122"/>
      <c r="PL35" s="122"/>
      <c r="PM35" s="122"/>
      <c r="PN35" s="122"/>
      <c r="PO35" s="122"/>
      <c r="PP35" s="122"/>
      <c r="PQ35" s="122"/>
      <c r="PR35" s="122"/>
      <c r="PS35" s="122"/>
      <c r="PT35" s="122"/>
      <c r="PU35" s="122"/>
      <c r="PV35" s="122"/>
      <c r="PW35" s="122"/>
      <c r="PX35" s="122"/>
      <c r="PY35" s="122"/>
      <c r="PZ35" s="122"/>
      <c r="QA35" s="122"/>
      <c r="QB35" s="122"/>
      <c r="QC35" s="122"/>
      <c r="QD35" s="122"/>
      <c r="QE35" s="122"/>
      <c r="QF35" s="122"/>
      <c r="QG35" s="122"/>
      <c r="QH35" s="122"/>
      <c r="QI35" s="122"/>
      <c r="QJ35" s="122"/>
      <c r="QK35" s="122"/>
      <c r="QL35" s="122"/>
      <c r="QM35" s="122"/>
      <c r="QN35" s="122"/>
      <c r="QO35" s="122"/>
      <c r="QP35" s="122"/>
      <c r="QQ35" s="122"/>
      <c r="QR35" s="122"/>
      <c r="QS35" s="122"/>
      <c r="QT35" s="122"/>
      <c r="QU35" s="122"/>
      <c r="QV35" s="122"/>
      <c r="QW35" s="122"/>
      <c r="QX35" s="122"/>
      <c r="QY35" s="122"/>
      <c r="QZ35" s="122"/>
      <c r="RA35" s="122"/>
      <c r="RB35" s="122"/>
      <c r="RC35" s="122"/>
      <c r="RD35" s="122"/>
      <c r="RE35" s="122"/>
      <c r="RF35" s="122"/>
      <c r="RG35" s="122"/>
      <c r="RH35" s="122"/>
      <c r="RI35" s="122"/>
      <c r="RJ35" s="122"/>
      <c r="RK35" s="122"/>
      <c r="RL35" s="122"/>
      <c r="RM35" s="122"/>
      <c r="RN35" s="122"/>
      <c r="RO35" s="122"/>
      <c r="RP35" s="122"/>
      <c r="RQ35" s="122"/>
      <c r="RR35" s="122"/>
      <c r="RS35" s="122"/>
      <c r="RT35" s="122"/>
      <c r="RU35" s="122"/>
      <c r="RV35" s="122"/>
      <c r="RW35" s="122"/>
      <c r="RX35" s="122"/>
      <c r="RY35" s="122"/>
      <c r="RZ35" s="122"/>
      <c r="SA35" s="122"/>
      <c r="SB35" s="122"/>
      <c r="SC35" s="122"/>
      <c r="SD35" s="122"/>
      <c r="SE35" s="122"/>
      <c r="SF35" s="122"/>
      <c r="SG35" s="122"/>
      <c r="SH35" s="122"/>
      <c r="SI35" s="122"/>
      <c r="SJ35" s="122"/>
      <c r="SK35" s="122"/>
      <c r="SL35" s="122"/>
      <c r="SM35" s="122"/>
      <c r="SN35" s="122"/>
      <c r="SO35" s="122"/>
      <c r="SP35" s="122"/>
      <c r="SQ35" s="122"/>
      <c r="SR35" s="122"/>
      <c r="SS35" s="122"/>
      <c r="ST35" s="122"/>
      <c r="SU35" s="122"/>
      <c r="SV35" s="122"/>
      <c r="SW35" s="122"/>
      <c r="SX35" s="122"/>
      <c r="SY35" s="122"/>
      <c r="SZ35" s="122"/>
      <c r="TA35" s="122"/>
      <c r="TB35" s="122"/>
      <c r="TC35" s="122"/>
      <c r="TD35" s="122"/>
      <c r="TE35" s="122"/>
      <c r="TF35" s="122"/>
      <c r="TG35" s="122"/>
      <c r="TH35" s="122"/>
      <c r="TI35" s="122"/>
      <c r="TJ35" s="122"/>
      <c r="TK35" s="122"/>
      <c r="TL35" s="122"/>
      <c r="TM35" s="122"/>
      <c r="TN35" s="122"/>
      <c r="TO35" s="122"/>
      <c r="TP35" s="122"/>
      <c r="TQ35" s="122"/>
      <c r="TR35" s="122"/>
      <c r="TS35" s="122"/>
      <c r="TT35" s="122"/>
      <c r="TU35" s="122"/>
      <c r="TV35" s="122"/>
      <c r="TW35" s="122"/>
      <c r="TX35" s="122"/>
      <c r="TY35" s="122"/>
      <c r="TZ35" s="122"/>
      <c r="UA35" s="122"/>
      <c r="UB35" s="122"/>
      <c r="UC35" s="122"/>
      <c r="UD35" s="122"/>
      <c r="UE35" s="122"/>
      <c r="UF35" s="122"/>
      <c r="UG35" s="122"/>
      <c r="UH35" s="122"/>
      <c r="UI35" s="122"/>
      <c r="UJ35" s="122"/>
      <c r="UK35" s="122"/>
      <c r="UL35" s="122"/>
      <c r="UM35" s="122"/>
      <c r="UN35" s="122"/>
      <c r="UO35" s="122"/>
      <c r="UP35" s="122"/>
      <c r="UQ35" s="122"/>
      <c r="UR35" s="122"/>
      <c r="US35" s="122"/>
      <c r="UT35" s="122"/>
      <c r="UU35" s="122"/>
      <c r="UV35" s="122"/>
      <c r="UW35" s="122"/>
      <c r="UX35" s="122"/>
      <c r="UY35" s="122"/>
      <c r="UZ35" s="122"/>
      <c r="VA35" s="122"/>
      <c r="VB35" s="122"/>
      <c r="VC35" s="122"/>
      <c r="VD35" s="122"/>
      <c r="VE35" s="122"/>
      <c r="VF35" s="122"/>
      <c r="VG35" s="122"/>
      <c r="VH35" s="122"/>
      <c r="VI35" s="122"/>
      <c r="VJ35" s="122"/>
      <c r="VK35" s="122"/>
      <c r="VL35" s="122"/>
      <c r="VM35" s="122"/>
      <c r="VN35" s="122"/>
      <c r="VO35" s="122"/>
      <c r="VP35" s="122"/>
      <c r="VQ35" s="122"/>
      <c r="VR35" s="122"/>
      <c r="VS35" s="122"/>
      <c r="VT35" s="122"/>
      <c r="VU35" s="122"/>
      <c r="VV35" s="122"/>
      <c r="VW35" s="122"/>
      <c r="VX35" s="122"/>
      <c r="VY35" s="122"/>
      <c r="VZ35" s="122"/>
      <c r="WA35" s="122"/>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XE35" s="122"/>
      <c r="XF35" s="122"/>
      <c r="XG35" s="122"/>
      <c r="XH35" s="122"/>
      <c r="XI35" s="122"/>
      <c r="XJ35" s="122"/>
      <c r="XK35" s="122"/>
      <c r="XL35" s="122"/>
      <c r="XM35" s="122"/>
      <c r="XN35" s="122"/>
      <c r="XO35" s="122"/>
      <c r="XP35" s="122"/>
      <c r="XQ35" s="122"/>
      <c r="XR35" s="122"/>
      <c r="XS35" s="122"/>
      <c r="XT35" s="122"/>
      <c r="XU35" s="122"/>
      <c r="XV35" s="122"/>
      <c r="XW35" s="122"/>
      <c r="XX35" s="122"/>
      <c r="XY35" s="122"/>
      <c r="XZ35" s="122"/>
      <c r="YA35" s="122"/>
      <c r="YB35" s="122"/>
      <c r="YC35" s="122"/>
      <c r="YD35" s="122"/>
      <c r="YE35" s="122"/>
      <c r="YF35" s="122"/>
      <c r="YG35" s="122"/>
      <c r="YH35" s="122"/>
      <c r="YI35" s="122"/>
      <c r="YJ35" s="122"/>
      <c r="YK35" s="122"/>
      <c r="YL35" s="122"/>
      <c r="YM35" s="122"/>
      <c r="YN35" s="122"/>
      <c r="YO35" s="122"/>
      <c r="YP35" s="122"/>
      <c r="YQ35" s="122"/>
      <c r="YR35" s="122"/>
      <c r="YS35" s="122"/>
      <c r="YT35" s="122"/>
      <c r="YU35" s="122"/>
      <c r="YV35" s="122"/>
      <c r="YW35" s="122"/>
      <c r="YX35" s="122"/>
      <c r="YY35" s="122"/>
      <c r="YZ35" s="122"/>
      <c r="ZA35" s="122"/>
      <c r="ZB35" s="122"/>
      <c r="ZC35" s="122"/>
      <c r="ZD35" s="122"/>
      <c r="ZE35" s="122"/>
      <c r="ZF35" s="122"/>
      <c r="ZG35" s="122"/>
      <c r="ZH35" s="122"/>
      <c r="ZI35" s="122"/>
      <c r="ZJ35" s="122"/>
      <c r="ZK35" s="122"/>
      <c r="ZL35" s="122"/>
      <c r="ZM35" s="122"/>
      <c r="ZN35" s="122"/>
      <c r="ZO35" s="122"/>
      <c r="ZP35" s="122"/>
      <c r="ZQ35" s="122"/>
      <c r="ZR35" s="122"/>
      <c r="ZS35" s="122"/>
      <c r="ZT35" s="122"/>
      <c r="ZU35" s="122"/>
      <c r="ZV35" s="122"/>
      <c r="ZW35" s="122"/>
      <c r="ZX35" s="122"/>
      <c r="ZY35" s="122"/>
      <c r="ZZ35" s="122"/>
      <c r="AAA35" s="122"/>
      <c r="AAB35" s="122"/>
      <c r="AAC35" s="122"/>
      <c r="AAD35" s="122"/>
      <c r="AAE35" s="122"/>
      <c r="AAF35" s="122"/>
      <c r="AAG35" s="122"/>
      <c r="AAH35" s="122"/>
      <c r="AAI35" s="122"/>
      <c r="AAJ35" s="122"/>
      <c r="AAK35" s="122"/>
      <c r="AAL35" s="122"/>
      <c r="AAM35" s="122"/>
      <c r="AAN35" s="122"/>
      <c r="AAO35" s="122"/>
      <c r="AAP35" s="122"/>
      <c r="AAQ35" s="122"/>
      <c r="AAR35" s="122"/>
      <c r="AAS35" s="122"/>
      <c r="AAT35" s="122"/>
      <c r="AAU35" s="122"/>
      <c r="AAV35" s="122"/>
      <c r="AAW35" s="122"/>
      <c r="AAX35" s="122"/>
      <c r="AAY35" s="122"/>
      <c r="AAZ35" s="122"/>
      <c r="ABA35" s="122"/>
      <c r="ABB35" s="122"/>
      <c r="ABC35" s="122"/>
      <c r="ABD35" s="122"/>
      <c r="ABE35" s="122"/>
      <c r="ABF35" s="122"/>
      <c r="ABG35" s="122"/>
      <c r="ABH35" s="122"/>
      <c r="ABI35" s="122"/>
      <c r="ABJ35" s="122"/>
      <c r="ABK35" s="122"/>
      <c r="ABL35" s="122"/>
      <c r="ABM35" s="122"/>
      <c r="ABN35" s="122"/>
      <c r="ABO35" s="122"/>
      <c r="ABP35" s="122"/>
      <c r="ABQ35" s="122"/>
      <c r="ABR35" s="122"/>
      <c r="ABS35" s="122"/>
      <c r="ABT35" s="122"/>
      <c r="ABU35" s="122"/>
      <c r="ABV35" s="122"/>
      <c r="ABW35" s="122"/>
      <c r="ABX35" s="122"/>
      <c r="ABY35" s="122"/>
      <c r="ABZ35" s="122"/>
      <c r="ACA35" s="122"/>
      <c r="ACB35" s="122"/>
      <c r="ACC35" s="122"/>
      <c r="ACD35" s="122"/>
      <c r="ACE35" s="122"/>
      <c r="ACF35" s="122"/>
      <c r="ACG35" s="122"/>
      <c r="ACH35" s="122"/>
      <c r="ACI35" s="122"/>
      <c r="ACJ35" s="122"/>
      <c r="ACK35" s="122"/>
      <c r="ACL35" s="122"/>
      <c r="ACM35" s="122"/>
      <c r="ACN35" s="122"/>
      <c r="ACO35" s="122"/>
      <c r="ACP35" s="122"/>
      <c r="ACQ35" s="122"/>
      <c r="ACR35" s="122"/>
      <c r="ACS35" s="122"/>
      <c r="ACT35" s="122"/>
      <c r="ACU35" s="122"/>
      <c r="ACV35" s="122"/>
      <c r="ACW35" s="122"/>
      <c r="ACX35" s="122"/>
      <c r="ACY35" s="122"/>
      <c r="ACZ35" s="122"/>
      <c r="ADA35" s="122"/>
      <c r="ADB35" s="122"/>
      <c r="ADC35" s="122"/>
      <c r="ADD35" s="122"/>
      <c r="ADE35" s="122"/>
      <c r="ADF35" s="122"/>
      <c r="ADG35" s="122"/>
      <c r="ADH35" s="122"/>
      <c r="ADI35" s="122"/>
      <c r="ADJ35" s="122"/>
      <c r="ADK35" s="122"/>
      <c r="ADL35" s="122"/>
      <c r="ADM35" s="122"/>
      <c r="ADN35" s="122"/>
      <c r="ADO35" s="122"/>
      <c r="ADP35" s="122"/>
      <c r="ADQ35" s="122"/>
      <c r="ADR35" s="122"/>
      <c r="ADS35" s="122"/>
      <c r="ADT35" s="122"/>
      <c r="ADU35" s="122"/>
      <c r="ADV35" s="122"/>
      <c r="ADW35" s="122"/>
      <c r="ADX35" s="122"/>
      <c r="ADY35" s="122"/>
      <c r="ADZ35" s="122"/>
      <c r="AEA35" s="122"/>
      <c r="AEB35" s="122"/>
      <c r="AEC35" s="122"/>
      <c r="AED35" s="122"/>
      <c r="AEE35" s="122"/>
      <c r="AEF35" s="122"/>
      <c r="AEG35" s="122"/>
      <c r="AEH35" s="122"/>
      <c r="AEI35" s="122"/>
      <c r="AEJ35" s="122"/>
      <c r="AEK35" s="122"/>
      <c r="AEL35" s="122"/>
      <c r="AEM35" s="122"/>
      <c r="AEN35" s="122"/>
      <c r="AEO35" s="122"/>
      <c r="AEP35" s="122"/>
      <c r="AEQ35" s="122"/>
      <c r="AER35" s="122"/>
      <c r="AES35" s="122"/>
      <c r="AET35" s="122"/>
      <c r="AEU35" s="122"/>
      <c r="AEV35" s="122"/>
      <c r="AEW35" s="122"/>
      <c r="AEX35" s="122"/>
      <c r="AEY35" s="122"/>
      <c r="AEZ35" s="122"/>
      <c r="AFA35" s="122"/>
      <c r="AFB35" s="122"/>
      <c r="AFC35" s="122"/>
      <c r="AFD35" s="122"/>
      <c r="AFE35" s="122"/>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c r="AHF35" s="122"/>
      <c r="AHG35" s="122"/>
      <c r="AHH35" s="122"/>
      <c r="AHI35" s="122"/>
      <c r="AHJ35" s="122"/>
      <c r="AHK35" s="122"/>
      <c r="AHL35" s="122"/>
      <c r="AHM35" s="122"/>
      <c r="AHN35" s="122"/>
      <c r="AHO35" s="122"/>
      <c r="AHP35" s="122"/>
      <c r="AHQ35" s="122"/>
      <c r="AHR35" s="122"/>
      <c r="AHS35" s="122"/>
      <c r="AHT35" s="122"/>
      <c r="AHU35" s="122"/>
      <c r="AHV35" s="122"/>
      <c r="AHW35" s="122"/>
      <c r="AHX35" s="122"/>
      <c r="AHY35" s="122"/>
      <c r="AHZ35" s="122"/>
      <c r="AIA35" s="122"/>
      <c r="AIB35" s="122"/>
      <c r="AIC35" s="122"/>
      <c r="AID35" s="122"/>
      <c r="AIE35" s="122"/>
      <c r="AIF35" s="122"/>
      <c r="AIG35" s="122"/>
      <c r="AIH35" s="122"/>
      <c r="AII35" s="122"/>
      <c r="AIJ35" s="122"/>
      <c r="AIK35" s="122"/>
      <c r="AIL35" s="122"/>
      <c r="AIM35" s="122"/>
      <c r="AIN35" s="122"/>
      <c r="AIO35" s="122"/>
      <c r="AIP35" s="122"/>
      <c r="AIQ35" s="122"/>
      <c r="AIR35" s="122"/>
      <c r="AIS35" s="122"/>
      <c r="AIT35" s="122"/>
      <c r="AIU35" s="122"/>
      <c r="AIV35" s="122"/>
      <c r="AIW35" s="122"/>
      <c r="AIX35" s="122"/>
      <c r="AIY35" s="122"/>
      <c r="AIZ35" s="122"/>
      <c r="AJA35" s="122"/>
      <c r="AJB35" s="122"/>
      <c r="AJC35" s="122"/>
      <c r="AJD35" s="122"/>
      <c r="AJE35" s="122"/>
      <c r="AJF35" s="122"/>
      <c r="AJG35" s="122"/>
      <c r="AJH35" s="122"/>
      <c r="AJI35" s="122"/>
      <c r="AJJ35" s="122"/>
      <c r="AJK35" s="122"/>
      <c r="AJL35" s="122"/>
      <c r="AJM35" s="122"/>
      <c r="AJN35" s="122"/>
      <c r="AJO35" s="122"/>
      <c r="AJP35" s="122"/>
      <c r="AJQ35" s="122"/>
      <c r="AJR35" s="122"/>
      <c r="AJS35" s="122"/>
      <c r="AJT35" s="122"/>
      <c r="AJU35" s="122"/>
      <c r="AJV35" s="122"/>
      <c r="AJW35" s="122"/>
      <c r="AJX35" s="122"/>
      <c r="AJY35" s="122"/>
      <c r="AJZ35" s="122"/>
      <c r="AKA35" s="122"/>
      <c r="AKB35" s="122"/>
      <c r="AKC35" s="122"/>
      <c r="AKD35" s="122"/>
      <c r="AKE35" s="122"/>
      <c r="AKF35" s="122"/>
      <c r="AKG35" s="122"/>
      <c r="AKH35" s="122"/>
      <c r="AKI35" s="122"/>
      <c r="AKJ35" s="122"/>
      <c r="AKK35" s="122"/>
      <c r="AKL35" s="122"/>
      <c r="AKM35" s="122"/>
      <c r="AKN35" s="122"/>
      <c r="AKO35" s="122"/>
      <c r="AKP35" s="122"/>
      <c r="AKQ35" s="122"/>
      <c r="AKR35" s="122"/>
      <c r="AKS35" s="122"/>
      <c r="AKT35" s="122"/>
      <c r="AKU35" s="122"/>
      <c r="AKV35" s="122"/>
      <c r="AKW35" s="122"/>
      <c r="AKX35" s="122"/>
      <c r="AKY35" s="122"/>
      <c r="AKZ35" s="122"/>
      <c r="ALA35" s="122"/>
      <c r="ALB35" s="122"/>
      <c r="ALC35" s="122"/>
      <c r="ALD35" s="122"/>
      <c r="ALE35" s="122"/>
      <c r="ALF35" s="122"/>
      <c r="ALG35" s="122"/>
      <c r="ALH35" s="122"/>
      <c r="ALI35" s="122"/>
      <c r="ALJ35" s="122"/>
      <c r="ALK35" s="122"/>
      <c r="ALL35" s="122"/>
      <c r="ALM35" s="122"/>
      <c r="ALN35" s="122"/>
      <c r="ALO35" s="122"/>
      <c r="ALP35" s="122"/>
      <c r="ALQ35" s="122"/>
      <c r="ALR35" s="122"/>
      <c r="ALS35" s="122"/>
      <c r="ALT35" s="122"/>
      <c r="ALU35" s="122"/>
      <c r="ALV35" s="122"/>
      <c r="ALW35" s="122"/>
      <c r="ALX35" s="122"/>
      <c r="ALY35" s="122"/>
      <c r="ALZ35" s="122"/>
      <c r="AMA35" s="122"/>
      <c r="AMB35" s="122"/>
      <c r="AMC35" s="122"/>
      <c r="AMD35" s="122"/>
      <c r="AME35" s="122"/>
      <c r="AMF35" s="122"/>
      <c r="AMG35" s="122"/>
      <c r="AMH35" s="122"/>
      <c r="AMI35" s="122"/>
      <c r="AMJ35" s="122"/>
    </row>
    <row r="36" spans="1:1024" s="31" customFormat="1" ht="14">
      <c r="A36" s="5"/>
      <c r="B36" s="12"/>
      <c r="C36" s="123"/>
      <c r="D36" s="8"/>
      <c r="E36" s="9"/>
      <c r="F36" s="10"/>
      <c r="G36" s="9"/>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22"/>
      <c r="JS36" s="122"/>
      <c r="JT36" s="122"/>
      <c r="JU36" s="122"/>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22"/>
      <c r="NF36" s="122"/>
      <c r="NG36" s="122"/>
      <c r="NH36" s="122"/>
      <c r="NI36" s="122"/>
      <c r="NJ36" s="122"/>
      <c r="NK36" s="122"/>
      <c r="NL36" s="122"/>
      <c r="NM36" s="122"/>
      <c r="NN36" s="122"/>
      <c r="NO36" s="122"/>
      <c r="NP36" s="122"/>
      <c r="NQ36" s="122"/>
      <c r="NR36" s="122"/>
      <c r="NS36" s="122"/>
      <c r="NT36" s="122"/>
      <c r="NU36" s="122"/>
      <c r="NV36" s="122"/>
      <c r="NW36" s="122"/>
      <c r="NX36" s="122"/>
      <c r="NY36" s="122"/>
      <c r="NZ36" s="122"/>
      <c r="OA36" s="122"/>
      <c r="OB36" s="122"/>
      <c r="OC36" s="122"/>
      <c r="OD36" s="122"/>
      <c r="OE36" s="122"/>
      <c r="OF36" s="122"/>
      <c r="OG36" s="122"/>
      <c r="OH36" s="122"/>
      <c r="OI36" s="122"/>
      <c r="OJ36" s="122"/>
      <c r="OK36" s="122"/>
      <c r="OL36" s="122"/>
      <c r="OM36" s="122"/>
      <c r="ON36" s="122"/>
      <c r="OO36" s="122"/>
      <c r="OP36" s="122"/>
      <c r="OQ36" s="122"/>
      <c r="OR36" s="122"/>
      <c r="OS36" s="122"/>
      <c r="OT36" s="122"/>
      <c r="OU36" s="122"/>
      <c r="OV36" s="122"/>
      <c r="OW36" s="122"/>
      <c r="OX36" s="122"/>
      <c r="OY36" s="122"/>
      <c r="OZ36" s="122"/>
      <c r="PA36" s="122"/>
      <c r="PB36" s="122"/>
      <c r="PC36" s="122"/>
      <c r="PD36" s="122"/>
      <c r="PE36" s="122"/>
      <c r="PF36" s="122"/>
      <c r="PG36" s="122"/>
      <c r="PH36" s="122"/>
      <c r="PI36" s="122"/>
      <c r="PJ36" s="122"/>
      <c r="PK36" s="122"/>
      <c r="PL36" s="122"/>
      <c r="PM36" s="122"/>
      <c r="PN36" s="122"/>
      <c r="PO36" s="122"/>
      <c r="PP36" s="122"/>
      <c r="PQ36" s="122"/>
      <c r="PR36" s="122"/>
      <c r="PS36" s="122"/>
      <c r="PT36" s="122"/>
      <c r="PU36" s="122"/>
      <c r="PV36" s="122"/>
      <c r="PW36" s="122"/>
      <c r="PX36" s="122"/>
      <c r="PY36" s="122"/>
      <c r="PZ36" s="122"/>
      <c r="QA36" s="122"/>
      <c r="QB36" s="122"/>
      <c r="QC36" s="122"/>
      <c r="QD36" s="122"/>
      <c r="QE36" s="122"/>
      <c r="QF36" s="122"/>
      <c r="QG36" s="122"/>
      <c r="QH36" s="122"/>
      <c r="QI36" s="122"/>
      <c r="QJ36" s="122"/>
      <c r="QK36" s="122"/>
      <c r="QL36" s="122"/>
      <c r="QM36" s="122"/>
      <c r="QN36" s="122"/>
      <c r="QO36" s="122"/>
      <c r="QP36" s="122"/>
      <c r="QQ36" s="122"/>
      <c r="QR36" s="122"/>
      <c r="QS36" s="122"/>
      <c r="QT36" s="122"/>
      <c r="QU36" s="122"/>
      <c r="QV36" s="122"/>
      <c r="QW36" s="122"/>
      <c r="QX36" s="122"/>
      <c r="QY36" s="122"/>
      <c r="QZ36" s="122"/>
      <c r="RA36" s="122"/>
      <c r="RB36" s="122"/>
      <c r="RC36" s="122"/>
      <c r="RD36" s="122"/>
      <c r="RE36" s="122"/>
      <c r="RF36" s="122"/>
      <c r="RG36" s="122"/>
      <c r="RH36" s="122"/>
      <c r="RI36" s="122"/>
      <c r="RJ36" s="122"/>
      <c r="RK36" s="122"/>
      <c r="RL36" s="122"/>
      <c r="RM36" s="122"/>
      <c r="RN36" s="122"/>
      <c r="RO36" s="122"/>
      <c r="RP36" s="122"/>
      <c r="RQ36" s="122"/>
      <c r="RR36" s="122"/>
      <c r="RS36" s="122"/>
      <c r="RT36" s="122"/>
      <c r="RU36" s="122"/>
      <c r="RV36" s="122"/>
      <c r="RW36" s="122"/>
      <c r="RX36" s="122"/>
      <c r="RY36" s="122"/>
      <c r="RZ36" s="122"/>
      <c r="SA36" s="122"/>
      <c r="SB36" s="122"/>
      <c r="SC36" s="122"/>
      <c r="SD36" s="122"/>
      <c r="SE36" s="122"/>
      <c r="SF36" s="122"/>
      <c r="SG36" s="122"/>
      <c r="SH36" s="122"/>
      <c r="SI36" s="122"/>
      <c r="SJ36" s="122"/>
      <c r="SK36" s="122"/>
      <c r="SL36" s="122"/>
      <c r="SM36" s="122"/>
      <c r="SN36" s="122"/>
      <c r="SO36" s="122"/>
      <c r="SP36" s="122"/>
      <c r="SQ36" s="122"/>
      <c r="SR36" s="122"/>
      <c r="SS36" s="122"/>
      <c r="ST36" s="122"/>
      <c r="SU36" s="122"/>
      <c r="SV36" s="122"/>
      <c r="SW36" s="122"/>
      <c r="SX36" s="122"/>
      <c r="SY36" s="122"/>
      <c r="SZ36" s="122"/>
      <c r="TA36" s="122"/>
      <c r="TB36" s="122"/>
      <c r="TC36" s="122"/>
      <c r="TD36" s="122"/>
      <c r="TE36" s="122"/>
      <c r="TF36" s="122"/>
      <c r="TG36" s="122"/>
      <c r="TH36" s="122"/>
      <c r="TI36" s="122"/>
      <c r="TJ36" s="122"/>
      <c r="TK36" s="122"/>
      <c r="TL36" s="122"/>
      <c r="TM36" s="122"/>
      <c r="TN36" s="122"/>
      <c r="TO36" s="122"/>
      <c r="TP36" s="122"/>
      <c r="TQ36" s="122"/>
      <c r="TR36" s="122"/>
      <c r="TS36" s="122"/>
      <c r="TT36" s="122"/>
      <c r="TU36" s="122"/>
      <c r="TV36" s="122"/>
      <c r="TW36" s="122"/>
      <c r="TX36" s="122"/>
      <c r="TY36" s="122"/>
      <c r="TZ36" s="122"/>
      <c r="UA36" s="122"/>
      <c r="UB36" s="122"/>
      <c r="UC36" s="122"/>
      <c r="UD36" s="122"/>
      <c r="UE36" s="122"/>
      <c r="UF36" s="122"/>
      <c r="UG36" s="122"/>
      <c r="UH36" s="122"/>
      <c r="UI36" s="122"/>
      <c r="UJ36" s="122"/>
      <c r="UK36" s="122"/>
      <c r="UL36" s="122"/>
      <c r="UM36" s="122"/>
      <c r="UN36" s="122"/>
      <c r="UO36" s="122"/>
      <c r="UP36" s="122"/>
      <c r="UQ36" s="122"/>
      <c r="UR36" s="122"/>
      <c r="US36" s="122"/>
      <c r="UT36" s="122"/>
      <c r="UU36" s="122"/>
      <c r="UV36" s="122"/>
      <c r="UW36" s="122"/>
      <c r="UX36" s="122"/>
      <c r="UY36" s="122"/>
      <c r="UZ36" s="122"/>
      <c r="VA36" s="122"/>
      <c r="VB36" s="122"/>
      <c r="VC36" s="122"/>
      <c r="VD36" s="122"/>
      <c r="VE36" s="122"/>
      <c r="VF36" s="122"/>
      <c r="VG36" s="122"/>
      <c r="VH36" s="122"/>
      <c r="VI36" s="122"/>
      <c r="VJ36" s="122"/>
      <c r="VK36" s="122"/>
      <c r="VL36" s="122"/>
      <c r="VM36" s="122"/>
      <c r="VN36" s="122"/>
      <c r="VO36" s="122"/>
      <c r="VP36" s="122"/>
      <c r="VQ36" s="122"/>
      <c r="VR36" s="122"/>
      <c r="VS36" s="122"/>
      <c r="VT36" s="122"/>
      <c r="VU36" s="122"/>
      <c r="VV36" s="122"/>
      <c r="VW36" s="122"/>
      <c r="VX36" s="122"/>
      <c r="VY36" s="122"/>
      <c r="VZ36" s="122"/>
      <c r="WA36" s="122"/>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XE36" s="122"/>
      <c r="XF36" s="122"/>
      <c r="XG36" s="122"/>
      <c r="XH36" s="122"/>
      <c r="XI36" s="122"/>
      <c r="XJ36" s="122"/>
      <c r="XK36" s="122"/>
      <c r="XL36" s="122"/>
      <c r="XM36" s="122"/>
      <c r="XN36" s="122"/>
      <c r="XO36" s="122"/>
      <c r="XP36" s="122"/>
      <c r="XQ36" s="122"/>
      <c r="XR36" s="122"/>
      <c r="XS36" s="122"/>
      <c r="XT36" s="122"/>
      <c r="XU36" s="122"/>
      <c r="XV36" s="122"/>
      <c r="XW36" s="122"/>
      <c r="XX36" s="122"/>
      <c r="XY36" s="122"/>
      <c r="XZ36" s="122"/>
      <c r="YA36" s="122"/>
      <c r="YB36" s="122"/>
      <c r="YC36" s="122"/>
      <c r="YD36" s="122"/>
      <c r="YE36" s="122"/>
      <c r="YF36" s="122"/>
      <c r="YG36" s="122"/>
      <c r="YH36" s="122"/>
      <c r="YI36" s="122"/>
      <c r="YJ36" s="122"/>
      <c r="YK36" s="122"/>
      <c r="YL36" s="122"/>
      <c r="YM36" s="122"/>
      <c r="YN36" s="122"/>
      <c r="YO36" s="122"/>
      <c r="YP36" s="122"/>
      <c r="YQ36" s="122"/>
      <c r="YR36" s="122"/>
      <c r="YS36" s="122"/>
      <c r="YT36" s="122"/>
      <c r="YU36" s="122"/>
      <c r="YV36" s="122"/>
      <c r="YW36" s="122"/>
      <c r="YX36" s="122"/>
      <c r="YY36" s="122"/>
      <c r="YZ36" s="122"/>
      <c r="ZA36" s="122"/>
      <c r="ZB36" s="122"/>
      <c r="ZC36" s="122"/>
      <c r="ZD36" s="122"/>
      <c r="ZE36" s="122"/>
      <c r="ZF36" s="122"/>
      <c r="ZG36" s="122"/>
      <c r="ZH36" s="122"/>
      <c r="ZI36" s="122"/>
      <c r="ZJ36" s="122"/>
      <c r="ZK36" s="122"/>
      <c r="ZL36" s="122"/>
      <c r="ZM36" s="122"/>
      <c r="ZN36" s="122"/>
      <c r="ZO36" s="122"/>
      <c r="ZP36" s="122"/>
      <c r="ZQ36" s="122"/>
      <c r="ZR36" s="122"/>
      <c r="ZS36" s="122"/>
      <c r="ZT36" s="122"/>
      <c r="ZU36" s="122"/>
      <c r="ZV36" s="122"/>
      <c r="ZW36" s="122"/>
      <c r="ZX36" s="122"/>
      <c r="ZY36" s="122"/>
      <c r="ZZ36" s="122"/>
      <c r="AAA36" s="122"/>
      <c r="AAB36" s="122"/>
      <c r="AAC36" s="122"/>
      <c r="AAD36" s="122"/>
      <c r="AAE36" s="122"/>
      <c r="AAF36" s="122"/>
      <c r="AAG36" s="122"/>
      <c r="AAH36" s="122"/>
      <c r="AAI36" s="122"/>
      <c r="AAJ36" s="122"/>
      <c r="AAK36" s="122"/>
      <c r="AAL36" s="122"/>
      <c r="AAM36" s="122"/>
      <c r="AAN36" s="122"/>
      <c r="AAO36" s="122"/>
      <c r="AAP36" s="122"/>
      <c r="AAQ36" s="122"/>
      <c r="AAR36" s="122"/>
      <c r="AAS36" s="122"/>
      <c r="AAT36" s="122"/>
      <c r="AAU36" s="122"/>
      <c r="AAV36" s="122"/>
      <c r="AAW36" s="122"/>
      <c r="AAX36" s="122"/>
      <c r="AAY36" s="122"/>
      <c r="AAZ36" s="122"/>
      <c r="ABA36" s="122"/>
      <c r="ABB36" s="122"/>
      <c r="ABC36" s="122"/>
      <c r="ABD36" s="122"/>
      <c r="ABE36" s="122"/>
      <c r="ABF36" s="122"/>
      <c r="ABG36" s="122"/>
      <c r="ABH36" s="122"/>
      <c r="ABI36" s="122"/>
      <c r="ABJ36" s="122"/>
      <c r="ABK36" s="122"/>
      <c r="ABL36" s="122"/>
      <c r="ABM36" s="122"/>
      <c r="ABN36" s="122"/>
      <c r="ABO36" s="122"/>
      <c r="ABP36" s="122"/>
      <c r="ABQ36" s="122"/>
      <c r="ABR36" s="122"/>
      <c r="ABS36" s="122"/>
      <c r="ABT36" s="122"/>
      <c r="ABU36" s="122"/>
      <c r="ABV36" s="122"/>
      <c r="ABW36" s="122"/>
      <c r="ABX36" s="122"/>
      <c r="ABY36" s="122"/>
      <c r="ABZ36" s="122"/>
      <c r="ACA36" s="122"/>
      <c r="ACB36" s="122"/>
      <c r="ACC36" s="122"/>
      <c r="ACD36" s="122"/>
      <c r="ACE36" s="122"/>
      <c r="ACF36" s="122"/>
      <c r="ACG36" s="122"/>
      <c r="ACH36" s="122"/>
      <c r="ACI36" s="122"/>
      <c r="ACJ36" s="122"/>
      <c r="ACK36" s="122"/>
      <c r="ACL36" s="122"/>
      <c r="ACM36" s="122"/>
      <c r="ACN36" s="122"/>
      <c r="ACO36" s="122"/>
      <c r="ACP36" s="122"/>
      <c r="ACQ36" s="122"/>
      <c r="ACR36" s="122"/>
      <c r="ACS36" s="122"/>
      <c r="ACT36" s="122"/>
      <c r="ACU36" s="122"/>
      <c r="ACV36" s="122"/>
      <c r="ACW36" s="122"/>
      <c r="ACX36" s="122"/>
      <c r="ACY36" s="122"/>
      <c r="ACZ36" s="122"/>
      <c r="ADA36" s="122"/>
      <c r="ADB36" s="122"/>
      <c r="ADC36" s="122"/>
      <c r="ADD36" s="122"/>
      <c r="ADE36" s="122"/>
      <c r="ADF36" s="122"/>
      <c r="ADG36" s="122"/>
      <c r="ADH36" s="122"/>
      <c r="ADI36" s="122"/>
      <c r="ADJ36" s="122"/>
      <c r="ADK36" s="122"/>
      <c r="ADL36" s="122"/>
      <c r="ADM36" s="122"/>
      <c r="ADN36" s="122"/>
      <c r="ADO36" s="122"/>
      <c r="ADP36" s="122"/>
      <c r="ADQ36" s="122"/>
      <c r="ADR36" s="122"/>
      <c r="ADS36" s="122"/>
      <c r="ADT36" s="122"/>
      <c r="ADU36" s="122"/>
      <c r="ADV36" s="122"/>
      <c r="ADW36" s="122"/>
      <c r="ADX36" s="122"/>
      <c r="ADY36" s="122"/>
      <c r="ADZ36" s="122"/>
      <c r="AEA36" s="122"/>
      <c r="AEB36" s="122"/>
      <c r="AEC36" s="122"/>
      <c r="AED36" s="122"/>
      <c r="AEE36" s="122"/>
      <c r="AEF36" s="122"/>
      <c r="AEG36" s="122"/>
      <c r="AEH36" s="122"/>
      <c r="AEI36" s="122"/>
      <c r="AEJ36" s="122"/>
      <c r="AEK36" s="122"/>
      <c r="AEL36" s="122"/>
      <c r="AEM36" s="122"/>
      <c r="AEN36" s="122"/>
      <c r="AEO36" s="122"/>
      <c r="AEP36" s="122"/>
      <c r="AEQ36" s="122"/>
      <c r="AER36" s="122"/>
      <c r="AES36" s="122"/>
      <c r="AET36" s="122"/>
      <c r="AEU36" s="122"/>
      <c r="AEV36" s="122"/>
      <c r="AEW36" s="122"/>
      <c r="AEX36" s="122"/>
      <c r="AEY36" s="122"/>
      <c r="AEZ36" s="122"/>
      <c r="AFA36" s="122"/>
      <c r="AFB36" s="122"/>
      <c r="AFC36" s="122"/>
      <c r="AFD36" s="122"/>
      <c r="AFE36" s="122"/>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c r="AHF36" s="122"/>
      <c r="AHG36" s="122"/>
      <c r="AHH36" s="122"/>
      <c r="AHI36" s="122"/>
      <c r="AHJ36" s="122"/>
      <c r="AHK36" s="122"/>
      <c r="AHL36" s="122"/>
      <c r="AHM36" s="122"/>
      <c r="AHN36" s="122"/>
      <c r="AHO36" s="122"/>
      <c r="AHP36" s="122"/>
      <c r="AHQ36" s="122"/>
      <c r="AHR36" s="122"/>
      <c r="AHS36" s="122"/>
      <c r="AHT36" s="122"/>
      <c r="AHU36" s="122"/>
      <c r="AHV36" s="122"/>
      <c r="AHW36" s="122"/>
      <c r="AHX36" s="122"/>
      <c r="AHY36" s="122"/>
      <c r="AHZ36" s="122"/>
      <c r="AIA36" s="122"/>
      <c r="AIB36" s="122"/>
      <c r="AIC36" s="122"/>
      <c r="AID36" s="122"/>
      <c r="AIE36" s="122"/>
      <c r="AIF36" s="122"/>
      <c r="AIG36" s="122"/>
      <c r="AIH36" s="122"/>
      <c r="AII36" s="122"/>
      <c r="AIJ36" s="122"/>
      <c r="AIK36" s="122"/>
      <c r="AIL36" s="122"/>
      <c r="AIM36" s="122"/>
      <c r="AIN36" s="122"/>
      <c r="AIO36" s="122"/>
      <c r="AIP36" s="122"/>
      <c r="AIQ36" s="122"/>
      <c r="AIR36" s="122"/>
      <c r="AIS36" s="122"/>
      <c r="AIT36" s="122"/>
      <c r="AIU36" s="122"/>
      <c r="AIV36" s="122"/>
      <c r="AIW36" s="122"/>
      <c r="AIX36" s="122"/>
      <c r="AIY36" s="122"/>
      <c r="AIZ36" s="122"/>
      <c r="AJA36" s="122"/>
      <c r="AJB36" s="122"/>
      <c r="AJC36" s="122"/>
      <c r="AJD36" s="122"/>
      <c r="AJE36" s="122"/>
      <c r="AJF36" s="122"/>
      <c r="AJG36" s="122"/>
      <c r="AJH36" s="122"/>
      <c r="AJI36" s="122"/>
      <c r="AJJ36" s="122"/>
      <c r="AJK36" s="122"/>
      <c r="AJL36" s="122"/>
      <c r="AJM36" s="122"/>
      <c r="AJN36" s="122"/>
      <c r="AJO36" s="122"/>
      <c r="AJP36" s="122"/>
      <c r="AJQ36" s="122"/>
      <c r="AJR36" s="122"/>
      <c r="AJS36" s="122"/>
      <c r="AJT36" s="122"/>
      <c r="AJU36" s="122"/>
      <c r="AJV36" s="122"/>
      <c r="AJW36" s="122"/>
      <c r="AJX36" s="122"/>
      <c r="AJY36" s="122"/>
      <c r="AJZ36" s="122"/>
      <c r="AKA36" s="122"/>
      <c r="AKB36" s="122"/>
      <c r="AKC36" s="122"/>
      <c r="AKD36" s="122"/>
      <c r="AKE36" s="122"/>
      <c r="AKF36" s="122"/>
      <c r="AKG36" s="122"/>
      <c r="AKH36" s="122"/>
      <c r="AKI36" s="122"/>
      <c r="AKJ36" s="122"/>
      <c r="AKK36" s="122"/>
      <c r="AKL36" s="122"/>
      <c r="AKM36" s="122"/>
      <c r="AKN36" s="122"/>
      <c r="AKO36" s="122"/>
      <c r="AKP36" s="122"/>
      <c r="AKQ36" s="122"/>
      <c r="AKR36" s="122"/>
      <c r="AKS36" s="122"/>
      <c r="AKT36" s="122"/>
      <c r="AKU36" s="122"/>
      <c r="AKV36" s="122"/>
      <c r="AKW36" s="122"/>
      <c r="AKX36" s="122"/>
      <c r="AKY36" s="122"/>
      <c r="AKZ36" s="122"/>
      <c r="ALA36" s="122"/>
      <c r="ALB36" s="122"/>
      <c r="ALC36" s="122"/>
      <c r="ALD36" s="122"/>
      <c r="ALE36" s="122"/>
      <c r="ALF36" s="122"/>
      <c r="ALG36" s="122"/>
      <c r="ALH36" s="122"/>
      <c r="ALI36" s="122"/>
      <c r="ALJ36" s="122"/>
      <c r="ALK36" s="122"/>
      <c r="ALL36" s="122"/>
      <c r="ALM36" s="122"/>
      <c r="ALN36" s="122"/>
      <c r="ALO36" s="122"/>
      <c r="ALP36" s="122"/>
      <c r="ALQ36" s="122"/>
      <c r="ALR36" s="122"/>
      <c r="ALS36" s="122"/>
      <c r="ALT36" s="122"/>
      <c r="ALU36" s="122"/>
      <c r="ALV36" s="122"/>
      <c r="ALW36" s="122"/>
      <c r="ALX36" s="122"/>
      <c r="ALY36" s="122"/>
      <c r="ALZ36" s="122"/>
      <c r="AMA36" s="122"/>
      <c r="AMB36" s="122"/>
      <c r="AMC36" s="122"/>
      <c r="AMD36" s="122"/>
      <c r="AME36" s="122"/>
      <c r="AMF36" s="122"/>
      <c r="AMG36" s="122"/>
      <c r="AMH36" s="122"/>
      <c r="AMI36" s="122"/>
      <c r="AMJ36" s="122"/>
    </row>
    <row r="37" spans="1:1024" s="31" customFormat="1" ht="24">
      <c r="A37" s="5" t="s">
        <v>202</v>
      </c>
      <c r="B37" s="12" t="s">
        <v>203</v>
      </c>
      <c r="C37" s="123"/>
      <c r="D37" s="8"/>
      <c r="E37" s="9"/>
      <c r="F37" s="10"/>
      <c r="G37" s="9"/>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22"/>
      <c r="JS37" s="122"/>
      <c r="JT37" s="122"/>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22"/>
      <c r="NF37" s="122"/>
      <c r="NG37" s="122"/>
      <c r="NH37" s="122"/>
      <c r="NI37" s="122"/>
      <c r="NJ37" s="122"/>
      <c r="NK37" s="122"/>
      <c r="NL37" s="122"/>
      <c r="NM37" s="122"/>
      <c r="NN37" s="122"/>
      <c r="NO37" s="122"/>
      <c r="NP37" s="122"/>
      <c r="NQ37" s="122"/>
      <c r="NR37" s="122"/>
      <c r="NS37" s="122"/>
      <c r="NT37" s="122"/>
      <c r="NU37" s="122"/>
      <c r="NV37" s="122"/>
      <c r="NW37" s="122"/>
      <c r="NX37" s="122"/>
      <c r="NY37" s="122"/>
      <c r="NZ37" s="122"/>
      <c r="OA37" s="122"/>
      <c r="OB37" s="122"/>
      <c r="OC37" s="122"/>
      <c r="OD37" s="122"/>
      <c r="OE37" s="122"/>
      <c r="OF37" s="122"/>
      <c r="OG37" s="122"/>
      <c r="OH37" s="122"/>
      <c r="OI37" s="122"/>
      <c r="OJ37" s="122"/>
      <c r="OK37" s="122"/>
      <c r="OL37" s="122"/>
      <c r="OM37" s="122"/>
      <c r="ON37" s="122"/>
      <c r="OO37" s="122"/>
      <c r="OP37" s="122"/>
      <c r="OQ37" s="122"/>
      <c r="OR37" s="122"/>
      <c r="OS37" s="122"/>
      <c r="OT37" s="122"/>
      <c r="OU37" s="122"/>
      <c r="OV37" s="122"/>
      <c r="OW37" s="122"/>
      <c r="OX37" s="122"/>
      <c r="OY37" s="122"/>
      <c r="OZ37" s="122"/>
      <c r="PA37" s="122"/>
      <c r="PB37" s="122"/>
      <c r="PC37" s="122"/>
      <c r="PD37" s="122"/>
      <c r="PE37" s="122"/>
      <c r="PF37" s="122"/>
      <c r="PG37" s="122"/>
      <c r="PH37" s="122"/>
      <c r="PI37" s="122"/>
      <c r="PJ37" s="122"/>
      <c r="PK37" s="122"/>
      <c r="PL37" s="122"/>
      <c r="PM37" s="122"/>
      <c r="PN37" s="122"/>
      <c r="PO37" s="122"/>
      <c r="PP37" s="122"/>
      <c r="PQ37" s="122"/>
      <c r="PR37" s="122"/>
      <c r="PS37" s="122"/>
      <c r="PT37" s="122"/>
      <c r="PU37" s="122"/>
      <c r="PV37" s="122"/>
      <c r="PW37" s="122"/>
      <c r="PX37" s="122"/>
      <c r="PY37" s="122"/>
      <c r="PZ37" s="122"/>
      <c r="QA37" s="122"/>
      <c r="QB37" s="122"/>
      <c r="QC37" s="122"/>
      <c r="QD37" s="122"/>
      <c r="QE37" s="122"/>
      <c r="QF37" s="122"/>
      <c r="QG37" s="122"/>
      <c r="QH37" s="122"/>
      <c r="QI37" s="122"/>
      <c r="QJ37" s="122"/>
      <c r="QK37" s="122"/>
      <c r="QL37" s="122"/>
      <c r="QM37" s="122"/>
      <c r="QN37" s="122"/>
      <c r="QO37" s="122"/>
      <c r="QP37" s="122"/>
      <c r="QQ37" s="122"/>
      <c r="QR37" s="122"/>
      <c r="QS37" s="122"/>
      <c r="QT37" s="122"/>
      <c r="QU37" s="122"/>
      <c r="QV37" s="122"/>
      <c r="QW37" s="122"/>
      <c r="QX37" s="122"/>
      <c r="QY37" s="122"/>
      <c r="QZ37" s="122"/>
      <c r="RA37" s="122"/>
      <c r="RB37" s="122"/>
      <c r="RC37" s="122"/>
      <c r="RD37" s="122"/>
      <c r="RE37" s="122"/>
      <c r="RF37" s="122"/>
      <c r="RG37" s="122"/>
      <c r="RH37" s="122"/>
      <c r="RI37" s="122"/>
      <c r="RJ37" s="122"/>
      <c r="RK37" s="122"/>
      <c r="RL37" s="122"/>
      <c r="RM37" s="122"/>
      <c r="RN37" s="122"/>
      <c r="RO37" s="122"/>
      <c r="RP37" s="122"/>
      <c r="RQ37" s="122"/>
      <c r="RR37" s="122"/>
      <c r="RS37" s="122"/>
      <c r="RT37" s="122"/>
      <c r="RU37" s="122"/>
      <c r="RV37" s="122"/>
      <c r="RW37" s="122"/>
      <c r="RX37" s="122"/>
      <c r="RY37" s="122"/>
      <c r="RZ37" s="122"/>
      <c r="SA37" s="122"/>
      <c r="SB37" s="122"/>
      <c r="SC37" s="122"/>
      <c r="SD37" s="122"/>
      <c r="SE37" s="122"/>
      <c r="SF37" s="122"/>
      <c r="SG37" s="122"/>
      <c r="SH37" s="122"/>
      <c r="SI37" s="122"/>
      <c r="SJ37" s="122"/>
      <c r="SK37" s="122"/>
      <c r="SL37" s="122"/>
      <c r="SM37" s="122"/>
      <c r="SN37" s="122"/>
      <c r="SO37" s="122"/>
      <c r="SP37" s="122"/>
      <c r="SQ37" s="122"/>
      <c r="SR37" s="122"/>
      <c r="SS37" s="122"/>
      <c r="ST37" s="122"/>
      <c r="SU37" s="122"/>
      <c r="SV37" s="122"/>
      <c r="SW37" s="122"/>
      <c r="SX37" s="122"/>
      <c r="SY37" s="122"/>
      <c r="SZ37" s="122"/>
      <c r="TA37" s="122"/>
      <c r="TB37" s="122"/>
      <c r="TC37" s="122"/>
      <c r="TD37" s="122"/>
      <c r="TE37" s="122"/>
      <c r="TF37" s="122"/>
      <c r="TG37" s="122"/>
      <c r="TH37" s="122"/>
      <c r="TI37" s="122"/>
      <c r="TJ37" s="122"/>
      <c r="TK37" s="122"/>
      <c r="TL37" s="122"/>
      <c r="TM37" s="122"/>
      <c r="TN37" s="122"/>
      <c r="TO37" s="122"/>
      <c r="TP37" s="122"/>
      <c r="TQ37" s="122"/>
      <c r="TR37" s="122"/>
      <c r="TS37" s="122"/>
      <c r="TT37" s="122"/>
      <c r="TU37" s="122"/>
      <c r="TV37" s="122"/>
      <c r="TW37" s="122"/>
      <c r="TX37" s="122"/>
      <c r="TY37" s="122"/>
      <c r="TZ37" s="122"/>
      <c r="UA37" s="122"/>
      <c r="UB37" s="122"/>
      <c r="UC37" s="122"/>
      <c r="UD37" s="122"/>
      <c r="UE37" s="122"/>
      <c r="UF37" s="122"/>
      <c r="UG37" s="122"/>
      <c r="UH37" s="122"/>
      <c r="UI37" s="122"/>
      <c r="UJ37" s="122"/>
      <c r="UK37" s="122"/>
      <c r="UL37" s="122"/>
      <c r="UM37" s="122"/>
      <c r="UN37" s="122"/>
      <c r="UO37" s="122"/>
      <c r="UP37" s="122"/>
      <c r="UQ37" s="122"/>
      <c r="UR37" s="122"/>
      <c r="US37" s="122"/>
      <c r="UT37" s="122"/>
      <c r="UU37" s="122"/>
      <c r="UV37" s="122"/>
      <c r="UW37" s="122"/>
      <c r="UX37" s="122"/>
      <c r="UY37" s="122"/>
      <c r="UZ37" s="122"/>
      <c r="VA37" s="122"/>
      <c r="VB37" s="122"/>
      <c r="VC37" s="122"/>
      <c r="VD37" s="122"/>
      <c r="VE37" s="122"/>
      <c r="VF37" s="122"/>
      <c r="VG37" s="122"/>
      <c r="VH37" s="122"/>
      <c r="VI37" s="122"/>
      <c r="VJ37" s="122"/>
      <c r="VK37" s="122"/>
      <c r="VL37" s="122"/>
      <c r="VM37" s="122"/>
      <c r="VN37" s="122"/>
      <c r="VO37" s="122"/>
      <c r="VP37" s="122"/>
      <c r="VQ37" s="122"/>
      <c r="VR37" s="122"/>
      <c r="VS37" s="122"/>
      <c r="VT37" s="122"/>
      <c r="VU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XE37" s="122"/>
      <c r="XF37" s="122"/>
      <c r="XG37" s="122"/>
      <c r="XH37" s="122"/>
      <c r="XI37" s="122"/>
      <c r="XJ37" s="122"/>
      <c r="XK37" s="122"/>
      <c r="XL37" s="122"/>
      <c r="XM37" s="122"/>
      <c r="XN37" s="122"/>
      <c r="XO37" s="122"/>
      <c r="XP37" s="122"/>
      <c r="XQ37" s="122"/>
      <c r="XR37" s="122"/>
      <c r="XS37" s="122"/>
      <c r="XT37" s="122"/>
      <c r="XU37" s="122"/>
      <c r="XV37" s="122"/>
      <c r="XW37" s="122"/>
      <c r="XX37" s="122"/>
      <c r="XY37" s="122"/>
      <c r="XZ37" s="122"/>
      <c r="YA37" s="122"/>
      <c r="YB37" s="122"/>
      <c r="YC37" s="122"/>
      <c r="YD37" s="122"/>
      <c r="YE37" s="122"/>
      <c r="YF37" s="122"/>
      <c r="YG37" s="122"/>
      <c r="YH37" s="122"/>
      <c r="YI37" s="122"/>
      <c r="YJ37" s="122"/>
      <c r="YK37" s="122"/>
      <c r="YL37" s="122"/>
      <c r="YM37" s="122"/>
      <c r="YN37" s="122"/>
      <c r="YO37" s="122"/>
      <c r="YP37" s="122"/>
      <c r="YQ37" s="122"/>
      <c r="YR37" s="122"/>
      <c r="YS37" s="122"/>
      <c r="YT37" s="122"/>
      <c r="YU37" s="122"/>
      <c r="YV37" s="122"/>
      <c r="YW37" s="122"/>
      <c r="YX37" s="122"/>
      <c r="YY37" s="122"/>
      <c r="YZ37" s="122"/>
      <c r="ZA37" s="122"/>
      <c r="ZB37" s="122"/>
      <c r="ZC37" s="122"/>
      <c r="ZD37" s="122"/>
      <c r="ZE37" s="122"/>
      <c r="ZF37" s="122"/>
      <c r="ZG37" s="122"/>
      <c r="ZH37" s="122"/>
      <c r="ZI37" s="122"/>
      <c r="ZJ37" s="122"/>
      <c r="ZK37" s="122"/>
      <c r="ZL37" s="122"/>
      <c r="ZM37" s="122"/>
      <c r="ZN37" s="122"/>
      <c r="ZO37" s="122"/>
      <c r="ZP37" s="122"/>
      <c r="ZQ37" s="122"/>
      <c r="ZR37" s="122"/>
      <c r="ZS37" s="122"/>
      <c r="ZT37" s="122"/>
      <c r="ZU37" s="122"/>
      <c r="ZV37" s="122"/>
      <c r="ZW37" s="122"/>
      <c r="ZX37" s="122"/>
      <c r="ZY37" s="122"/>
      <c r="ZZ37" s="122"/>
      <c r="AAA37" s="122"/>
      <c r="AAB37" s="122"/>
      <c r="AAC37" s="122"/>
      <c r="AAD37" s="122"/>
      <c r="AAE37" s="122"/>
      <c r="AAF37" s="122"/>
      <c r="AAG37" s="122"/>
      <c r="AAH37" s="122"/>
      <c r="AAI37" s="122"/>
      <c r="AAJ37" s="122"/>
      <c r="AAK37" s="122"/>
      <c r="AAL37" s="122"/>
      <c r="AAM37" s="122"/>
      <c r="AAN37" s="122"/>
      <c r="AAO37" s="122"/>
      <c r="AAP37" s="122"/>
      <c r="AAQ37" s="122"/>
      <c r="AAR37" s="122"/>
      <c r="AAS37" s="122"/>
      <c r="AAT37" s="122"/>
      <c r="AAU37" s="122"/>
      <c r="AAV37" s="122"/>
      <c r="AAW37" s="122"/>
      <c r="AAX37" s="122"/>
      <c r="AAY37" s="122"/>
      <c r="AAZ37" s="122"/>
      <c r="ABA37" s="122"/>
      <c r="ABB37" s="122"/>
      <c r="ABC37" s="122"/>
      <c r="ABD37" s="122"/>
      <c r="ABE37" s="122"/>
      <c r="ABF37" s="122"/>
      <c r="ABG37" s="122"/>
      <c r="ABH37" s="122"/>
      <c r="ABI37" s="122"/>
      <c r="ABJ37" s="122"/>
      <c r="ABK37" s="122"/>
      <c r="ABL37" s="122"/>
      <c r="ABM37" s="122"/>
      <c r="ABN37" s="122"/>
      <c r="ABO37" s="122"/>
      <c r="ABP37" s="122"/>
      <c r="ABQ37" s="122"/>
      <c r="ABR37" s="122"/>
      <c r="ABS37" s="122"/>
      <c r="ABT37" s="122"/>
      <c r="ABU37" s="122"/>
      <c r="ABV37" s="122"/>
      <c r="ABW37" s="122"/>
      <c r="ABX37" s="122"/>
      <c r="ABY37" s="122"/>
      <c r="ABZ37" s="122"/>
      <c r="ACA37" s="122"/>
      <c r="ACB37" s="122"/>
      <c r="ACC37" s="122"/>
      <c r="ACD37" s="122"/>
      <c r="ACE37" s="122"/>
      <c r="ACF37" s="122"/>
      <c r="ACG37" s="122"/>
      <c r="ACH37" s="122"/>
      <c r="ACI37" s="122"/>
      <c r="ACJ37" s="122"/>
      <c r="ACK37" s="122"/>
      <c r="ACL37" s="122"/>
      <c r="ACM37" s="122"/>
      <c r="ACN37" s="122"/>
      <c r="ACO37" s="122"/>
      <c r="ACP37" s="122"/>
      <c r="ACQ37" s="122"/>
      <c r="ACR37" s="122"/>
      <c r="ACS37" s="122"/>
      <c r="ACT37" s="122"/>
      <c r="ACU37" s="122"/>
      <c r="ACV37" s="122"/>
      <c r="ACW37" s="122"/>
      <c r="ACX37" s="122"/>
      <c r="ACY37" s="122"/>
      <c r="ACZ37" s="122"/>
      <c r="ADA37" s="122"/>
      <c r="ADB37" s="122"/>
      <c r="ADC37" s="122"/>
      <c r="ADD37" s="122"/>
      <c r="ADE37" s="122"/>
      <c r="ADF37" s="122"/>
      <c r="ADG37" s="122"/>
      <c r="ADH37" s="122"/>
      <c r="ADI37" s="122"/>
      <c r="ADJ37" s="122"/>
      <c r="ADK37" s="122"/>
      <c r="ADL37" s="122"/>
      <c r="ADM37" s="122"/>
      <c r="ADN37" s="122"/>
      <c r="ADO37" s="122"/>
      <c r="ADP37" s="122"/>
      <c r="ADQ37" s="122"/>
      <c r="ADR37" s="122"/>
      <c r="ADS37" s="122"/>
      <c r="ADT37" s="122"/>
      <c r="ADU37" s="122"/>
      <c r="ADV37" s="122"/>
      <c r="ADW37" s="122"/>
      <c r="ADX37" s="122"/>
      <c r="ADY37" s="122"/>
      <c r="ADZ37" s="122"/>
      <c r="AEA37" s="122"/>
      <c r="AEB37" s="122"/>
      <c r="AEC37" s="122"/>
      <c r="AED37" s="122"/>
      <c r="AEE37" s="122"/>
      <c r="AEF37" s="122"/>
      <c r="AEG37" s="122"/>
      <c r="AEH37" s="122"/>
      <c r="AEI37" s="122"/>
      <c r="AEJ37" s="122"/>
      <c r="AEK37" s="122"/>
      <c r="AEL37" s="122"/>
      <c r="AEM37" s="122"/>
      <c r="AEN37" s="122"/>
      <c r="AEO37" s="122"/>
      <c r="AEP37" s="122"/>
      <c r="AEQ37" s="122"/>
      <c r="AER37" s="122"/>
      <c r="AES37" s="122"/>
      <c r="AET37" s="122"/>
      <c r="AEU37" s="122"/>
      <c r="AEV37" s="122"/>
      <c r="AEW37" s="122"/>
      <c r="AEX37" s="122"/>
      <c r="AEY37" s="122"/>
      <c r="AEZ37" s="122"/>
      <c r="AFA37" s="122"/>
      <c r="AFB37" s="122"/>
      <c r="AFC37" s="122"/>
      <c r="AFD37" s="122"/>
      <c r="AFE37" s="122"/>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c r="AHF37" s="122"/>
      <c r="AHG37" s="122"/>
      <c r="AHH37" s="122"/>
      <c r="AHI37" s="122"/>
      <c r="AHJ37" s="122"/>
      <c r="AHK37" s="122"/>
      <c r="AHL37" s="122"/>
      <c r="AHM37" s="122"/>
      <c r="AHN37" s="122"/>
      <c r="AHO37" s="122"/>
      <c r="AHP37" s="122"/>
      <c r="AHQ37" s="122"/>
      <c r="AHR37" s="122"/>
      <c r="AHS37" s="122"/>
      <c r="AHT37" s="122"/>
      <c r="AHU37" s="122"/>
      <c r="AHV37" s="122"/>
      <c r="AHW37" s="122"/>
      <c r="AHX37" s="122"/>
      <c r="AHY37" s="122"/>
      <c r="AHZ37" s="122"/>
      <c r="AIA37" s="122"/>
      <c r="AIB37" s="122"/>
      <c r="AIC37" s="122"/>
      <c r="AID37" s="122"/>
      <c r="AIE37" s="122"/>
      <c r="AIF37" s="122"/>
      <c r="AIG37" s="122"/>
      <c r="AIH37" s="122"/>
      <c r="AII37" s="122"/>
      <c r="AIJ37" s="122"/>
      <c r="AIK37" s="122"/>
      <c r="AIL37" s="122"/>
      <c r="AIM37" s="122"/>
      <c r="AIN37" s="122"/>
      <c r="AIO37" s="122"/>
      <c r="AIP37" s="122"/>
      <c r="AIQ37" s="122"/>
      <c r="AIR37" s="122"/>
      <c r="AIS37" s="122"/>
      <c r="AIT37" s="122"/>
      <c r="AIU37" s="122"/>
      <c r="AIV37" s="122"/>
      <c r="AIW37" s="122"/>
      <c r="AIX37" s="122"/>
      <c r="AIY37" s="122"/>
      <c r="AIZ37" s="122"/>
      <c r="AJA37" s="122"/>
      <c r="AJB37" s="122"/>
      <c r="AJC37" s="122"/>
      <c r="AJD37" s="122"/>
      <c r="AJE37" s="122"/>
      <c r="AJF37" s="122"/>
      <c r="AJG37" s="122"/>
      <c r="AJH37" s="122"/>
      <c r="AJI37" s="122"/>
      <c r="AJJ37" s="122"/>
      <c r="AJK37" s="122"/>
      <c r="AJL37" s="122"/>
      <c r="AJM37" s="122"/>
      <c r="AJN37" s="122"/>
      <c r="AJO37" s="122"/>
      <c r="AJP37" s="122"/>
      <c r="AJQ37" s="122"/>
      <c r="AJR37" s="122"/>
      <c r="AJS37" s="122"/>
      <c r="AJT37" s="122"/>
      <c r="AJU37" s="122"/>
      <c r="AJV37" s="122"/>
      <c r="AJW37" s="122"/>
      <c r="AJX37" s="122"/>
      <c r="AJY37" s="122"/>
      <c r="AJZ37" s="122"/>
      <c r="AKA37" s="122"/>
      <c r="AKB37" s="122"/>
      <c r="AKC37" s="122"/>
      <c r="AKD37" s="122"/>
      <c r="AKE37" s="122"/>
      <c r="AKF37" s="122"/>
      <c r="AKG37" s="122"/>
      <c r="AKH37" s="122"/>
      <c r="AKI37" s="122"/>
      <c r="AKJ37" s="122"/>
      <c r="AKK37" s="122"/>
      <c r="AKL37" s="122"/>
      <c r="AKM37" s="122"/>
      <c r="AKN37" s="122"/>
      <c r="AKO37" s="122"/>
      <c r="AKP37" s="122"/>
      <c r="AKQ37" s="122"/>
      <c r="AKR37" s="122"/>
      <c r="AKS37" s="122"/>
      <c r="AKT37" s="122"/>
      <c r="AKU37" s="122"/>
      <c r="AKV37" s="122"/>
      <c r="AKW37" s="122"/>
      <c r="AKX37" s="122"/>
      <c r="AKY37" s="122"/>
      <c r="AKZ37" s="122"/>
      <c r="ALA37" s="122"/>
      <c r="ALB37" s="122"/>
      <c r="ALC37" s="122"/>
      <c r="ALD37" s="122"/>
      <c r="ALE37" s="122"/>
      <c r="ALF37" s="122"/>
      <c r="ALG37" s="122"/>
      <c r="ALH37" s="122"/>
      <c r="ALI37" s="122"/>
      <c r="ALJ37" s="122"/>
      <c r="ALK37" s="122"/>
      <c r="ALL37" s="122"/>
      <c r="ALM37" s="122"/>
      <c r="ALN37" s="122"/>
      <c r="ALO37" s="122"/>
      <c r="ALP37" s="122"/>
      <c r="ALQ37" s="122"/>
      <c r="ALR37" s="122"/>
      <c r="ALS37" s="122"/>
      <c r="ALT37" s="122"/>
      <c r="ALU37" s="122"/>
      <c r="ALV37" s="122"/>
      <c r="ALW37" s="122"/>
      <c r="ALX37" s="122"/>
      <c r="ALY37" s="122"/>
      <c r="ALZ37" s="122"/>
      <c r="AMA37" s="122"/>
      <c r="AMB37" s="122"/>
      <c r="AMC37" s="122"/>
      <c r="AMD37" s="122"/>
      <c r="AME37" s="122"/>
      <c r="AMF37" s="122"/>
      <c r="AMG37" s="122"/>
      <c r="AMH37" s="122"/>
      <c r="AMI37" s="122"/>
      <c r="AMJ37" s="122"/>
    </row>
    <row r="38" spans="1:1024" s="31" customFormat="1" ht="14">
      <c r="A38" s="5"/>
      <c r="B38" s="12"/>
      <c r="C38" s="123"/>
      <c r="D38" s="8"/>
      <c r="E38" s="9"/>
      <c r="F38" s="10"/>
      <c r="G38" s="9"/>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c r="IW38" s="122"/>
      <c r="IX38" s="122"/>
      <c r="IY38" s="122"/>
      <c r="IZ38" s="122"/>
      <c r="JA38" s="122"/>
      <c r="JB38" s="122"/>
      <c r="JC38" s="122"/>
      <c r="JD38" s="122"/>
      <c r="JE38" s="122"/>
      <c r="JF38" s="122"/>
      <c r="JG38" s="122"/>
      <c r="JH38" s="122"/>
      <c r="JI38" s="122"/>
      <c r="JJ38" s="122"/>
      <c r="JK38" s="122"/>
      <c r="JL38" s="122"/>
      <c r="JM38" s="122"/>
      <c r="JN38" s="122"/>
      <c r="JO38" s="122"/>
      <c r="JP38" s="122"/>
      <c r="JQ38" s="122"/>
      <c r="JR38" s="122"/>
      <c r="JS38" s="122"/>
      <c r="JT38" s="122"/>
      <c r="JU38" s="122"/>
      <c r="JV38" s="122"/>
      <c r="JW38" s="122"/>
      <c r="JX38" s="122"/>
      <c r="JY38" s="122"/>
      <c r="JZ38" s="122"/>
      <c r="KA38" s="122"/>
      <c r="KB38" s="122"/>
      <c r="KC38" s="122"/>
      <c r="KD38" s="122"/>
      <c r="KE38" s="122"/>
      <c r="KF38" s="122"/>
      <c r="KG38" s="122"/>
      <c r="KH38" s="122"/>
      <c r="KI38" s="122"/>
      <c r="KJ38" s="122"/>
      <c r="KK38" s="122"/>
      <c r="KL38" s="122"/>
      <c r="KM38" s="122"/>
      <c r="KN38" s="122"/>
      <c r="KO38" s="122"/>
      <c r="KP38" s="122"/>
      <c r="KQ38" s="122"/>
      <c r="KR38" s="122"/>
      <c r="KS38" s="122"/>
      <c r="KT38" s="122"/>
      <c r="KU38" s="122"/>
      <c r="KV38" s="122"/>
      <c r="KW38" s="122"/>
      <c r="KX38" s="122"/>
      <c r="KY38" s="122"/>
      <c r="KZ38" s="122"/>
      <c r="LA38" s="122"/>
      <c r="LB38" s="122"/>
      <c r="LC38" s="122"/>
      <c r="LD38" s="122"/>
      <c r="LE38" s="122"/>
      <c r="LF38" s="122"/>
      <c r="LG38" s="122"/>
      <c r="LH38" s="122"/>
      <c r="LI38" s="122"/>
      <c r="LJ38" s="122"/>
      <c r="LK38" s="122"/>
      <c r="LL38" s="122"/>
      <c r="LM38" s="122"/>
      <c r="LN38" s="122"/>
      <c r="LO38" s="122"/>
      <c r="LP38" s="122"/>
      <c r="LQ38" s="122"/>
      <c r="LR38" s="122"/>
      <c r="LS38" s="122"/>
      <c r="LT38" s="122"/>
      <c r="LU38" s="122"/>
      <c r="LV38" s="122"/>
      <c r="LW38" s="122"/>
      <c r="LX38" s="122"/>
      <c r="LY38" s="122"/>
      <c r="LZ38" s="122"/>
      <c r="MA38" s="122"/>
      <c r="MB38" s="122"/>
      <c r="MC38" s="122"/>
      <c r="MD38" s="122"/>
      <c r="ME38" s="122"/>
      <c r="MF38" s="122"/>
      <c r="MG38" s="122"/>
      <c r="MH38" s="122"/>
      <c r="MI38" s="122"/>
      <c r="MJ38" s="122"/>
      <c r="MK38" s="122"/>
      <c r="ML38" s="122"/>
      <c r="MM38" s="122"/>
      <c r="MN38" s="122"/>
      <c r="MO38" s="122"/>
      <c r="MP38" s="122"/>
      <c r="MQ38" s="122"/>
      <c r="MR38" s="122"/>
      <c r="MS38" s="122"/>
      <c r="MT38" s="122"/>
      <c r="MU38" s="122"/>
      <c r="MV38" s="122"/>
      <c r="MW38" s="122"/>
      <c r="MX38" s="122"/>
      <c r="MY38" s="122"/>
      <c r="MZ38" s="122"/>
      <c r="NA38" s="122"/>
      <c r="NB38" s="122"/>
      <c r="NC38" s="122"/>
      <c r="ND38" s="122"/>
      <c r="NE38" s="122"/>
      <c r="NF38" s="122"/>
      <c r="NG38" s="122"/>
      <c r="NH38" s="122"/>
      <c r="NI38" s="122"/>
      <c r="NJ38" s="122"/>
      <c r="NK38" s="122"/>
      <c r="NL38" s="122"/>
      <c r="NM38" s="122"/>
      <c r="NN38" s="122"/>
      <c r="NO38" s="122"/>
      <c r="NP38" s="122"/>
      <c r="NQ38" s="122"/>
      <c r="NR38" s="122"/>
      <c r="NS38" s="122"/>
      <c r="NT38" s="122"/>
      <c r="NU38" s="122"/>
      <c r="NV38" s="122"/>
      <c r="NW38" s="122"/>
      <c r="NX38" s="122"/>
      <c r="NY38" s="122"/>
      <c r="NZ38" s="122"/>
      <c r="OA38" s="122"/>
      <c r="OB38" s="122"/>
      <c r="OC38" s="122"/>
      <c r="OD38" s="122"/>
      <c r="OE38" s="122"/>
      <c r="OF38" s="122"/>
      <c r="OG38" s="122"/>
      <c r="OH38" s="122"/>
      <c r="OI38" s="122"/>
      <c r="OJ38" s="122"/>
      <c r="OK38" s="122"/>
      <c r="OL38" s="122"/>
      <c r="OM38" s="122"/>
      <c r="ON38" s="122"/>
      <c r="OO38" s="122"/>
      <c r="OP38" s="122"/>
      <c r="OQ38" s="122"/>
      <c r="OR38" s="122"/>
      <c r="OS38" s="122"/>
      <c r="OT38" s="122"/>
      <c r="OU38" s="122"/>
      <c r="OV38" s="122"/>
      <c r="OW38" s="122"/>
      <c r="OX38" s="122"/>
      <c r="OY38" s="122"/>
      <c r="OZ38" s="122"/>
      <c r="PA38" s="122"/>
      <c r="PB38" s="122"/>
      <c r="PC38" s="122"/>
      <c r="PD38" s="122"/>
      <c r="PE38" s="122"/>
      <c r="PF38" s="122"/>
      <c r="PG38" s="122"/>
      <c r="PH38" s="122"/>
      <c r="PI38" s="122"/>
      <c r="PJ38" s="122"/>
      <c r="PK38" s="122"/>
      <c r="PL38" s="122"/>
      <c r="PM38" s="122"/>
      <c r="PN38" s="122"/>
      <c r="PO38" s="122"/>
      <c r="PP38" s="122"/>
      <c r="PQ38" s="122"/>
      <c r="PR38" s="122"/>
      <c r="PS38" s="122"/>
      <c r="PT38" s="122"/>
      <c r="PU38" s="122"/>
      <c r="PV38" s="122"/>
      <c r="PW38" s="122"/>
      <c r="PX38" s="122"/>
      <c r="PY38" s="122"/>
      <c r="PZ38" s="122"/>
      <c r="QA38" s="122"/>
      <c r="QB38" s="122"/>
      <c r="QC38" s="122"/>
      <c r="QD38" s="122"/>
      <c r="QE38" s="122"/>
      <c r="QF38" s="122"/>
      <c r="QG38" s="122"/>
      <c r="QH38" s="122"/>
      <c r="QI38" s="122"/>
      <c r="QJ38" s="122"/>
      <c r="QK38" s="122"/>
      <c r="QL38" s="122"/>
      <c r="QM38" s="122"/>
      <c r="QN38" s="122"/>
      <c r="QO38" s="122"/>
      <c r="QP38" s="122"/>
      <c r="QQ38" s="122"/>
      <c r="QR38" s="122"/>
      <c r="QS38" s="122"/>
      <c r="QT38" s="122"/>
      <c r="QU38" s="122"/>
      <c r="QV38" s="122"/>
      <c r="QW38" s="122"/>
      <c r="QX38" s="122"/>
      <c r="QY38" s="122"/>
      <c r="QZ38" s="122"/>
      <c r="RA38" s="122"/>
      <c r="RB38" s="122"/>
      <c r="RC38" s="122"/>
      <c r="RD38" s="122"/>
      <c r="RE38" s="122"/>
      <c r="RF38" s="122"/>
      <c r="RG38" s="122"/>
      <c r="RH38" s="122"/>
      <c r="RI38" s="122"/>
      <c r="RJ38" s="122"/>
      <c r="RK38" s="122"/>
      <c r="RL38" s="122"/>
      <c r="RM38" s="122"/>
      <c r="RN38" s="122"/>
      <c r="RO38" s="122"/>
      <c r="RP38" s="122"/>
      <c r="RQ38" s="122"/>
      <c r="RR38" s="122"/>
      <c r="RS38" s="122"/>
      <c r="RT38" s="122"/>
      <c r="RU38" s="122"/>
      <c r="RV38" s="122"/>
      <c r="RW38" s="122"/>
      <c r="RX38" s="122"/>
      <c r="RY38" s="122"/>
      <c r="RZ38" s="122"/>
      <c r="SA38" s="122"/>
      <c r="SB38" s="122"/>
      <c r="SC38" s="122"/>
      <c r="SD38" s="122"/>
      <c r="SE38" s="122"/>
      <c r="SF38" s="122"/>
      <c r="SG38" s="122"/>
      <c r="SH38" s="122"/>
      <c r="SI38" s="122"/>
      <c r="SJ38" s="122"/>
      <c r="SK38" s="122"/>
      <c r="SL38" s="122"/>
      <c r="SM38" s="122"/>
      <c r="SN38" s="122"/>
      <c r="SO38" s="122"/>
      <c r="SP38" s="122"/>
      <c r="SQ38" s="122"/>
      <c r="SR38" s="122"/>
      <c r="SS38" s="122"/>
      <c r="ST38" s="122"/>
      <c r="SU38" s="122"/>
      <c r="SV38" s="122"/>
      <c r="SW38" s="122"/>
      <c r="SX38" s="122"/>
      <c r="SY38" s="122"/>
      <c r="SZ38" s="122"/>
      <c r="TA38" s="122"/>
      <c r="TB38" s="122"/>
      <c r="TC38" s="122"/>
      <c r="TD38" s="122"/>
      <c r="TE38" s="122"/>
      <c r="TF38" s="122"/>
      <c r="TG38" s="122"/>
      <c r="TH38" s="122"/>
      <c r="TI38" s="122"/>
      <c r="TJ38" s="122"/>
      <c r="TK38" s="122"/>
      <c r="TL38" s="122"/>
      <c r="TM38" s="122"/>
      <c r="TN38" s="122"/>
      <c r="TO38" s="122"/>
      <c r="TP38" s="122"/>
      <c r="TQ38" s="122"/>
      <c r="TR38" s="122"/>
      <c r="TS38" s="122"/>
      <c r="TT38" s="122"/>
      <c r="TU38" s="122"/>
      <c r="TV38" s="122"/>
      <c r="TW38" s="122"/>
      <c r="TX38" s="122"/>
      <c r="TY38" s="122"/>
      <c r="TZ38" s="122"/>
      <c r="UA38" s="122"/>
      <c r="UB38" s="122"/>
      <c r="UC38" s="122"/>
      <c r="UD38" s="122"/>
      <c r="UE38" s="122"/>
      <c r="UF38" s="122"/>
      <c r="UG38" s="122"/>
      <c r="UH38" s="122"/>
      <c r="UI38" s="122"/>
      <c r="UJ38" s="122"/>
      <c r="UK38" s="122"/>
      <c r="UL38" s="122"/>
      <c r="UM38" s="122"/>
      <c r="UN38" s="122"/>
      <c r="UO38" s="122"/>
      <c r="UP38" s="122"/>
      <c r="UQ38" s="122"/>
      <c r="UR38" s="122"/>
      <c r="US38" s="122"/>
      <c r="UT38" s="122"/>
      <c r="UU38" s="122"/>
      <c r="UV38" s="122"/>
      <c r="UW38" s="122"/>
      <c r="UX38" s="122"/>
      <c r="UY38" s="122"/>
      <c r="UZ38" s="122"/>
      <c r="VA38" s="122"/>
      <c r="VB38" s="122"/>
      <c r="VC38" s="122"/>
      <c r="VD38" s="122"/>
      <c r="VE38" s="122"/>
      <c r="VF38" s="122"/>
      <c r="VG38" s="122"/>
      <c r="VH38" s="122"/>
      <c r="VI38" s="122"/>
      <c r="VJ38" s="122"/>
      <c r="VK38" s="122"/>
      <c r="VL38" s="122"/>
      <c r="VM38" s="122"/>
      <c r="VN38" s="122"/>
      <c r="VO38" s="122"/>
      <c r="VP38" s="122"/>
      <c r="VQ38" s="122"/>
      <c r="VR38" s="122"/>
      <c r="VS38" s="122"/>
      <c r="VT38" s="122"/>
      <c r="VU38" s="122"/>
      <c r="VV38" s="122"/>
      <c r="VW38" s="122"/>
      <c r="VX38" s="122"/>
      <c r="VY38" s="122"/>
      <c r="VZ38" s="122"/>
      <c r="WA38" s="122"/>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XE38" s="122"/>
      <c r="XF38" s="122"/>
      <c r="XG38" s="122"/>
      <c r="XH38" s="122"/>
      <c r="XI38" s="122"/>
      <c r="XJ38" s="122"/>
      <c r="XK38" s="122"/>
      <c r="XL38" s="122"/>
      <c r="XM38" s="122"/>
      <c r="XN38" s="122"/>
      <c r="XO38" s="122"/>
      <c r="XP38" s="122"/>
      <c r="XQ38" s="122"/>
      <c r="XR38" s="122"/>
      <c r="XS38" s="122"/>
      <c r="XT38" s="122"/>
      <c r="XU38" s="122"/>
      <c r="XV38" s="122"/>
      <c r="XW38" s="122"/>
      <c r="XX38" s="122"/>
      <c r="XY38" s="122"/>
      <c r="XZ38" s="122"/>
      <c r="YA38" s="122"/>
      <c r="YB38" s="122"/>
      <c r="YC38" s="122"/>
      <c r="YD38" s="122"/>
      <c r="YE38" s="122"/>
      <c r="YF38" s="122"/>
      <c r="YG38" s="122"/>
      <c r="YH38" s="122"/>
      <c r="YI38" s="122"/>
      <c r="YJ38" s="122"/>
      <c r="YK38" s="122"/>
      <c r="YL38" s="122"/>
      <c r="YM38" s="122"/>
      <c r="YN38" s="122"/>
      <c r="YO38" s="122"/>
      <c r="YP38" s="122"/>
      <c r="YQ38" s="122"/>
      <c r="YR38" s="122"/>
      <c r="YS38" s="122"/>
      <c r="YT38" s="122"/>
      <c r="YU38" s="122"/>
      <c r="YV38" s="122"/>
      <c r="YW38" s="122"/>
      <c r="YX38" s="122"/>
      <c r="YY38" s="122"/>
      <c r="YZ38" s="122"/>
      <c r="ZA38" s="122"/>
      <c r="ZB38" s="122"/>
      <c r="ZC38" s="122"/>
      <c r="ZD38" s="122"/>
      <c r="ZE38" s="122"/>
      <c r="ZF38" s="122"/>
      <c r="ZG38" s="122"/>
      <c r="ZH38" s="122"/>
      <c r="ZI38" s="122"/>
      <c r="ZJ38" s="122"/>
      <c r="ZK38" s="122"/>
      <c r="ZL38" s="122"/>
      <c r="ZM38" s="122"/>
      <c r="ZN38" s="122"/>
      <c r="ZO38" s="122"/>
      <c r="ZP38" s="122"/>
      <c r="ZQ38" s="122"/>
      <c r="ZR38" s="122"/>
      <c r="ZS38" s="122"/>
      <c r="ZT38" s="122"/>
      <c r="ZU38" s="122"/>
      <c r="ZV38" s="122"/>
      <c r="ZW38" s="122"/>
      <c r="ZX38" s="122"/>
      <c r="ZY38" s="122"/>
      <c r="ZZ38" s="122"/>
      <c r="AAA38" s="122"/>
      <c r="AAB38" s="122"/>
      <c r="AAC38" s="122"/>
      <c r="AAD38" s="122"/>
      <c r="AAE38" s="122"/>
      <c r="AAF38" s="122"/>
      <c r="AAG38" s="122"/>
      <c r="AAH38" s="122"/>
      <c r="AAI38" s="122"/>
      <c r="AAJ38" s="122"/>
      <c r="AAK38" s="122"/>
      <c r="AAL38" s="122"/>
      <c r="AAM38" s="122"/>
      <c r="AAN38" s="122"/>
      <c r="AAO38" s="122"/>
      <c r="AAP38" s="122"/>
      <c r="AAQ38" s="122"/>
      <c r="AAR38" s="122"/>
      <c r="AAS38" s="122"/>
      <c r="AAT38" s="122"/>
      <c r="AAU38" s="122"/>
      <c r="AAV38" s="122"/>
      <c r="AAW38" s="122"/>
      <c r="AAX38" s="122"/>
      <c r="AAY38" s="122"/>
      <c r="AAZ38" s="122"/>
      <c r="ABA38" s="122"/>
      <c r="ABB38" s="122"/>
      <c r="ABC38" s="122"/>
      <c r="ABD38" s="122"/>
      <c r="ABE38" s="122"/>
      <c r="ABF38" s="122"/>
      <c r="ABG38" s="122"/>
      <c r="ABH38" s="122"/>
      <c r="ABI38" s="122"/>
      <c r="ABJ38" s="122"/>
      <c r="ABK38" s="122"/>
      <c r="ABL38" s="122"/>
      <c r="ABM38" s="122"/>
      <c r="ABN38" s="122"/>
      <c r="ABO38" s="122"/>
      <c r="ABP38" s="122"/>
      <c r="ABQ38" s="122"/>
      <c r="ABR38" s="122"/>
      <c r="ABS38" s="122"/>
      <c r="ABT38" s="122"/>
      <c r="ABU38" s="122"/>
      <c r="ABV38" s="122"/>
      <c r="ABW38" s="122"/>
      <c r="ABX38" s="122"/>
      <c r="ABY38" s="122"/>
      <c r="ABZ38" s="122"/>
      <c r="ACA38" s="122"/>
      <c r="ACB38" s="122"/>
      <c r="ACC38" s="122"/>
      <c r="ACD38" s="122"/>
      <c r="ACE38" s="122"/>
      <c r="ACF38" s="122"/>
      <c r="ACG38" s="122"/>
      <c r="ACH38" s="122"/>
      <c r="ACI38" s="122"/>
      <c r="ACJ38" s="122"/>
      <c r="ACK38" s="122"/>
      <c r="ACL38" s="122"/>
      <c r="ACM38" s="122"/>
      <c r="ACN38" s="122"/>
      <c r="ACO38" s="122"/>
      <c r="ACP38" s="122"/>
      <c r="ACQ38" s="122"/>
      <c r="ACR38" s="122"/>
      <c r="ACS38" s="122"/>
      <c r="ACT38" s="122"/>
      <c r="ACU38" s="122"/>
      <c r="ACV38" s="122"/>
      <c r="ACW38" s="122"/>
      <c r="ACX38" s="122"/>
      <c r="ACY38" s="122"/>
      <c r="ACZ38" s="122"/>
      <c r="ADA38" s="122"/>
      <c r="ADB38" s="122"/>
      <c r="ADC38" s="122"/>
      <c r="ADD38" s="122"/>
      <c r="ADE38" s="122"/>
      <c r="ADF38" s="122"/>
      <c r="ADG38" s="122"/>
      <c r="ADH38" s="122"/>
      <c r="ADI38" s="122"/>
      <c r="ADJ38" s="122"/>
      <c r="ADK38" s="122"/>
      <c r="ADL38" s="122"/>
      <c r="ADM38" s="122"/>
      <c r="ADN38" s="122"/>
      <c r="ADO38" s="122"/>
      <c r="ADP38" s="122"/>
      <c r="ADQ38" s="122"/>
      <c r="ADR38" s="122"/>
      <c r="ADS38" s="122"/>
      <c r="ADT38" s="122"/>
      <c r="ADU38" s="122"/>
      <c r="ADV38" s="122"/>
      <c r="ADW38" s="122"/>
      <c r="ADX38" s="122"/>
      <c r="ADY38" s="122"/>
      <c r="ADZ38" s="122"/>
      <c r="AEA38" s="122"/>
      <c r="AEB38" s="122"/>
      <c r="AEC38" s="122"/>
      <c r="AED38" s="122"/>
      <c r="AEE38" s="122"/>
      <c r="AEF38" s="122"/>
      <c r="AEG38" s="122"/>
      <c r="AEH38" s="122"/>
      <c r="AEI38" s="122"/>
      <c r="AEJ38" s="122"/>
      <c r="AEK38" s="122"/>
      <c r="AEL38" s="122"/>
      <c r="AEM38" s="122"/>
      <c r="AEN38" s="122"/>
      <c r="AEO38" s="122"/>
      <c r="AEP38" s="122"/>
      <c r="AEQ38" s="122"/>
      <c r="AER38" s="122"/>
      <c r="AES38" s="122"/>
      <c r="AET38" s="122"/>
      <c r="AEU38" s="122"/>
      <c r="AEV38" s="122"/>
      <c r="AEW38" s="122"/>
      <c r="AEX38" s="122"/>
      <c r="AEY38" s="122"/>
      <c r="AEZ38" s="122"/>
      <c r="AFA38" s="122"/>
      <c r="AFB38" s="122"/>
      <c r="AFC38" s="122"/>
      <c r="AFD38" s="122"/>
      <c r="AFE38" s="122"/>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c r="AHF38" s="122"/>
      <c r="AHG38" s="122"/>
      <c r="AHH38" s="122"/>
      <c r="AHI38" s="122"/>
      <c r="AHJ38" s="122"/>
      <c r="AHK38" s="122"/>
      <c r="AHL38" s="122"/>
      <c r="AHM38" s="122"/>
      <c r="AHN38" s="122"/>
      <c r="AHO38" s="122"/>
      <c r="AHP38" s="122"/>
      <c r="AHQ38" s="122"/>
      <c r="AHR38" s="122"/>
      <c r="AHS38" s="122"/>
      <c r="AHT38" s="122"/>
      <c r="AHU38" s="122"/>
      <c r="AHV38" s="122"/>
      <c r="AHW38" s="122"/>
      <c r="AHX38" s="122"/>
      <c r="AHY38" s="122"/>
      <c r="AHZ38" s="122"/>
      <c r="AIA38" s="122"/>
      <c r="AIB38" s="122"/>
      <c r="AIC38" s="122"/>
      <c r="AID38" s="122"/>
      <c r="AIE38" s="122"/>
      <c r="AIF38" s="122"/>
      <c r="AIG38" s="122"/>
      <c r="AIH38" s="122"/>
      <c r="AII38" s="122"/>
      <c r="AIJ38" s="122"/>
      <c r="AIK38" s="122"/>
      <c r="AIL38" s="122"/>
      <c r="AIM38" s="122"/>
      <c r="AIN38" s="122"/>
      <c r="AIO38" s="122"/>
      <c r="AIP38" s="122"/>
      <c r="AIQ38" s="122"/>
      <c r="AIR38" s="122"/>
      <c r="AIS38" s="122"/>
      <c r="AIT38" s="122"/>
      <c r="AIU38" s="122"/>
      <c r="AIV38" s="122"/>
      <c r="AIW38" s="122"/>
      <c r="AIX38" s="122"/>
      <c r="AIY38" s="122"/>
      <c r="AIZ38" s="122"/>
      <c r="AJA38" s="122"/>
      <c r="AJB38" s="122"/>
      <c r="AJC38" s="122"/>
      <c r="AJD38" s="122"/>
      <c r="AJE38" s="122"/>
      <c r="AJF38" s="122"/>
      <c r="AJG38" s="122"/>
      <c r="AJH38" s="122"/>
      <c r="AJI38" s="122"/>
      <c r="AJJ38" s="122"/>
      <c r="AJK38" s="122"/>
      <c r="AJL38" s="122"/>
      <c r="AJM38" s="122"/>
      <c r="AJN38" s="122"/>
      <c r="AJO38" s="122"/>
      <c r="AJP38" s="122"/>
      <c r="AJQ38" s="122"/>
      <c r="AJR38" s="122"/>
      <c r="AJS38" s="122"/>
      <c r="AJT38" s="122"/>
      <c r="AJU38" s="122"/>
      <c r="AJV38" s="122"/>
      <c r="AJW38" s="122"/>
      <c r="AJX38" s="122"/>
      <c r="AJY38" s="122"/>
      <c r="AJZ38" s="122"/>
      <c r="AKA38" s="122"/>
      <c r="AKB38" s="122"/>
      <c r="AKC38" s="122"/>
      <c r="AKD38" s="122"/>
      <c r="AKE38" s="122"/>
      <c r="AKF38" s="122"/>
      <c r="AKG38" s="122"/>
      <c r="AKH38" s="122"/>
      <c r="AKI38" s="122"/>
      <c r="AKJ38" s="122"/>
      <c r="AKK38" s="122"/>
      <c r="AKL38" s="122"/>
      <c r="AKM38" s="122"/>
      <c r="AKN38" s="122"/>
      <c r="AKO38" s="122"/>
      <c r="AKP38" s="122"/>
      <c r="AKQ38" s="122"/>
      <c r="AKR38" s="122"/>
      <c r="AKS38" s="122"/>
      <c r="AKT38" s="122"/>
      <c r="AKU38" s="122"/>
      <c r="AKV38" s="122"/>
      <c r="AKW38" s="122"/>
      <c r="AKX38" s="122"/>
      <c r="AKY38" s="122"/>
      <c r="AKZ38" s="122"/>
      <c r="ALA38" s="122"/>
      <c r="ALB38" s="122"/>
      <c r="ALC38" s="122"/>
      <c r="ALD38" s="122"/>
      <c r="ALE38" s="122"/>
      <c r="ALF38" s="122"/>
      <c r="ALG38" s="122"/>
      <c r="ALH38" s="122"/>
      <c r="ALI38" s="122"/>
      <c r="ALJ38" s="122"/>
      <c r="ALK38" s="122"/>
      <c r="ALL38" s="122"/>
      <c r="ALM38" s="122"/>
      <c r="ALN38" s="122"/>
      <c r="ALO38" s="122"/>
      <c r="ALP38" s="122"/>
      <c r="ALQ38" s="122"/>
      <c r="ALR38" s="122"/>
      <c r="ALS38" s="122"/>
      <c r="ALT38" s="122"/>
      <c r="ALU38" s="122"/>
      <c r="ALV38" s="122"/>
      <c r="ALW38" s="122"/>
      <c r="ALX38" s="122"/>
      <c r="ALY38" s="122"/>
      <c r="ALZ38" s="122"/>
      <c r="AMA38" s="122"/>
      <c r="AMB38" s="122"/>
      <c r="AMC38" s="122"/>
      <c r="AMD38" s="122"/>
      <c r="AME38" s="122"/>
      <c r="AMF38" s="122"/>
      <c r="AMG38" s="122"/>
      <c r="AMH38" s="122"/>
      <c r="AMI38" s="122"/>
      <c r="AMJ38" s="122"/>
    </row>
    <row r="39" spans="1:1024" s="31" customFormat="1" ht="36">
      <c r="A39" s="5" t="s">
        <v>204</v>
      </c>
      <c r="B39" s="12" t="s">
        <v>205</v>
      </c>
      <c r="C39" s="123"/>
      <c r="D39" s="8"/>
      <c r="E39" s="9"/>
      <c r="F39" s="10"/>
      <c r="G39" s="9"/>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c r="IW39" s="122"/>
      <c r="IX39" s="122"/>
      <c r="IY39" s="122"/>
      <c r="IZ39" s="122"/>
      <c r="JA39" s="122"/>
      <c r="JB39" s="122"/>
      <c r="JC39" s="122"/>
      <c r="JD39" s="122"/>
      <c r="JE39" s="122"/>
      <c r="JF39" s="122"/>
      <c r="JG39" s="122"/>
      <c r="JH39" s="122"/>
      <c r="JI39" s="122"/>
      <c r="JJ39" s="122"/>
      <c r="JK39" s="122"/>
      <c r="JL39" s="122"/>
      <c r="JM39" s="122"/>
      <c r="JN39" s="122"/>
      <c r="JO39" s="122"/>
      <c r="JP39" s="122"/>
      <c r="JQ39" s="122"/>
      <c r="JR39" s="122"/>
      <c r="JS39" s="122"/>
      <c r="JT39" s="122"/>
      <c r="JU39" s="122"/>
      <c r="JV39" s="122"/>
      <c r="JW39" s="122"/>
      <c r="JX39" s="122"/>
      <c r="JY39" s="122"/>
      <c r="JZ39" s="122"/>
      <c r="KA39" s="122"/>
      <c r="KB39" s="122"/>
      <c r="KC39" s="122"/>
      <c r="KD39" s="122"/>
      <c r="KE39" s="122"/>
      <c r="KF39" s="122"/>
      <c r="KG39" s="122"/>
      <c r="KH39" s="122"/>
      <c r="KI39" s="122"/>
      <c r="KJ39" s="122"/>
      <c r="KK39" s="122"/>
      <c r="KL39" s="122"/>
      <c r="KM39" s="122"/>
      <c r="KN39" s="122"/>
      <c r="KO39" s="122"/>
      <c r="KP39" s="122"/>
      <c r="KQ39" s="122"/>
      <c r="KR39" s="122"/>
      <c r="KS39" s="122"/>
      <c r="KT39" s="122"/>
      <c r="KU39" s="122"/>
      <c r="KV39" s="122"/>
      <c r="KW39" s="122"/>
      <c r="KX39" s="122"/>
      <c r="KY39" s="122"/>
      <c r="KZ39" s="122"/>
      <c r="LA39" s="122"/>
      <c r="LB39" s="122"/>
      <c r="LC39" s="122"/>
      <c r="LD39" s="122"/>
      <c r="LE39" s="122"/>
      <c r="LF39" s="122"/>
      <c r="LG39" s="122"/>
      <c r="LH39" s="122"/>
      <c r="LI39" s="122"/>
      <c r="LJ39" s="122"/>
      <c r="LK39" s="122"/>
      <c r="LL39" s="122"/>
      <c r="LM39" s="122"/>
      <c r="LN39" s="122"/>
      <c r="LO39" s="122"/>
      <c r="LP39" s="122"/>
      <c r="LQ39" s="122"/>
      <c r="LR39" s="122"/>
      <c r="LS39" s="122"/>
      <c r="LT39" s="122"/>
      <c r="LU39" s="122"/>
      <c r="LV39" s="122"/>
      <c r="LW39" s="122"/>
      <c r="LX39" s="122"/>
      <c r="LY39" s="122"/>
      <c r="LZ39" s="122"/>
      <c r="MA39" s="122"/>
      <c r="MB39" s="122"/>
      <c r="MC39" s="122"/>
      <c r="MD39" s="122"/>
      <c r="ME39" s="122"/>
      <c r="MF39" s="122"/>
      <c r="MG39" s="122"/>
      <c r="MH39" s="122"/>
      <c r="MI39" s="122"/>
      <c r="MJ39" s="122"/>
      <c r="MK39" s="122"/>
      <c r="ML39" s="122"/>
      <c r="MM39" s="122"/>
      <c r="MN39" s="122"/>
      <c r="MO39" s="122"/>
      <c r="MP39" s="122"/>
      <c r="MQ39" s="122"/>
      <c r="MR39" s="122"/>
      <c r="MS39" s="122"/>
      <c r="MT39" s="122"/>
      <c r="MU39" s="122"/>
      <c r="MV39" s="122"/>
      <c r="MW39" s="122"/>
      <c r="MX39" s="122"/>
      <c r="MY39" s="122"/>
      <c r="MZ39" s="122"/>
      <c r="NA39" s="122"/>
      <c r="NB39" s="122"/>
      <c r="NC39" s="122"/>
      <c r="ND39" s="122"/>
      <c r="NE39" s="122"/>
      <c r="NF39" s="122"/>
      <c r="NG39" s="122"/>
      <c r="NH39" s="122"/>
      <c r="NI39" s="122"/>
      <c r="NJ39" s="122"/>
      <c r="NK39" s="122"/>
      <c r="NL39" s="122"/>
      <c r="NM39" s="122"/>
      <c r="NN39" s="122"/>
      <c r="NO39" s="122"/>
      <c r="NP39" s="122"/>
      <c r="NQ39" s="122"/>
      <c r="NR39" s="122"/>
      <c r="NS39" s="122"/>
      <c r="NT39" s="122"/>
      <c r="NU39" s="122"/>
      <c r="NV39" s="122"/>
      <c r="NW39" s="122"/>
      <c r="NX39" s="122"/>
      <c r="NY39" s="122"/>
      <c r="NZ39" s="122"/>
      <c r="OA39" s="122"/>
      <c r="OB39" s="122"/>
      <c r="OC39" s="122"/>
      <c r="OD39" s="122"/>
      <c r="OE39" s="122"/>
      <c r="OF39" s="122"/>
      <c r="OG39" s="122"/>
      <c r="OH39" s="122"/>
      <c r="OI39" s="122"/>
      <c r="OJ39" s="122"/>
      <c r="OK39" s="122"/>
      <c r="OL39" s="122"/>
      <c r="OM39" s="122"/>
      <c r="ON39" s="122"/>
      <c r="OO39" s="122"/>
      <c r="OP39" s="122"/>
      <c r="OQ39" s="122"/>
      <c r="OR39" s="122"/>
      <c r="OS39" s="122"/>
      <c r="OT39" s="122"/>
      <c r="OU39" s="122"/>
      <c r="OV39" s="122"/>
      <c r="OW39" s="122"/>
      <c r="OX39" s="122"/>
      <c r="OY39" s="122"/>
      <c r="OZ39" s="122"/>
      <c r="PA39" s="122"/>
      <c r="PB39" s="122"/>
      <c r="PC39" s="122"/>
      <c r="PD39" s="122"/>
      <c r="PE39" s="122"/>
      <c r="PF39" s="122"/>
      <c r="PG39" s="122"/>
      <c r="PH39" s="122"/>
      <c r="PI39" s="122"/>
      <c r="PJ39" s="122"/>
      <c r="PK39" s="122"/>
      <c r="PL39" s="122"/>
      <c r="PM39" s="122"/>
      <c r="PN39" s="122"/>
      <c r="PO39" s="122"/>
      <c r="PP39" s="122"/>
      <c r="PQ39" s="122"/>
      <c r="PR39" s="122"/>
      <c r="PS39" s="122"/>
      <c r="PT39" s="122"/>
      <c r="PU39" s="122"/>
      <c r="PV39" s="122"/>
      <c r="PW39" s="122"/>
      <c r="PX39" s="122"/>
      <c r="PY39" s="122"/>
      <c r="PZ39" s="122"/>
      <c r="QA39" s="122"/>
      <c r="QB39" s="122"/>
      <c r="QC39" s="122"/>
      <c r="QD39" s="122"/>
      <c r="QE39" s="122"/>
      <c r="QF39" s="122"/>
      <c r="QG39" s="122"/>
      <c r="QH39" s="122"/>
      <c r="QI39" s="122"/>
      <c r="QJ39" s="122"/>
      <c r="QK39" s="122"/>
      <c r="QL39" s="122"/>
      <c r="QM39" s="122"/>
      <c r="QN39" s="122"/>
      <c r="QO39" s="122"/>
      <c r="QP39" s="122"/>
      <c r="QQ39" s="122"/>
      <c r="QR39" s="122"/>
      <c r="QS39" s="122"/>
      <c r="QT39" s="122"/>
      <c r="QU39" s="122"/>
      <c r="QV39" s="122"/>
      <c r="QW39" s="122"/>
      <c r="QX39" s="122"/>
      <c r="QY39" s="122"/>
      <c r="QZ39" s="122"/>
      <c r="RA39" s="122"/>
      <c r="RB39" s="122"/>
      <c r="RC39" s="122"/>
      <c r="RD39" s="122"/>
      <c r="RE39" s="122"/>
      <c r="RF39" s="122"/>
      <c r="RG39" s="122"/>
      <c r="RH39" s="122"/>
      <c r="RI39" s="122"/>
      <c r="RJ39" s="122"/>
      <c r="RK39" s="122"/>
      <c r="RL39" s="122"/>
      <c r="RM39" s="122"/>
      <c r="RN39" s="122"/>
      <c r="RO39" s="122"/>
      <c r="RP39" s="122"/>
      <c r="RQ39" s="122"/>
      <c r="RR39" s="122"/>
      <c r="RS39" s="122"/>
      <c r="RT39" s="122"/>
      <c r="RU39" s="122"/>
      <c r="RV39" s="122"/>
      <c r="RW39" s="122"/>
      <c r="RX39" s="122"/>
      <c r="RY39" s="122"/>
      <c r="RZ39" s="122"/>
      <c r="SA39" s="122"/>
      <c r="SB39" s="122"/>
      <c r="SC39" s="122"/>
      <c r="SD39" s="122"/>
      <c r="SE39" s="122"/>
      <c r="SF39" s="122"/>
      <c r="SG39" s="122"/>
      <c r="SH39" s="122"/>
      <c r="SI39" s="122"/>
      <c r="SJ39" s="122"/>
      <c r="SK39" s="122"/>
      <c r="SL39" s="122"/>
      <c r="SM39" s="122"/>
      <c r="SN39" s="122"/>
      <c r="SO39" s="122"/>
      <c r="SP39" s="122"/>
      <c r="SQ39" s="122"/>
      <c r="SR39" s="122"/>
      <c r="SS39" s="122"/>
      <c r="ST39" s="122"/>
      <c r="SU39" s="122"/>
      <c r="SV39" s="122"/>
      <c r="SW39" s="122"/>
      <c r="SX39" s="122"/>
      <c r="SY39" s="122"/>
      <c r="SZ39" s="122"/>
      <c r="TA39" s="122"/>
      <c r="TB39" s="122"/>
      <c r="TC39" s="122"/>
      <c r="TD39" s="122"/>
      <c r="TE39" s="122"/>
      <c r="TF39" s="122"/>
      <c r="TG39" s="122"/>
      <c r="TH39" s="122"/>
      <c r="TI39" s="122"/>
      <c r="TJ39" s="122"/>
      <c r="TK39" s="122"/>
      <c r="TL39" s="122"/>
      <c r="TM39" s="122"/>
      <c r="TN39" s="122"/>
      <c r="TO39" s="122"/>
      <c r="TP39" s="122"/>
      <c r="TQ39" s="122"/>
      <c r="TR39" s="122"/>
      <c r="TS39" s="122"/>
      <c r="TT39" s="122"/>
      <c r="TU39" s="122"/>
      <c r="TV39" s="122"/>
      <c r="TW39" s="122"/>
      <c r="TX39" s="122"/>
      <c r="TY39" s="122"/>
      <c r="TZ39" s="122"/>
      <c r="UA39" s="122"/>
      <c r="UB39" s="122"/>
      <c r="UC39" s="122"/>
      <c r="UD39" s="122"/>
      <c r="UE39" s="122"/>
      <c r="UF39" s="122"/>
      <c r="UG39" s="122"/>
      <c r="UH39" s="122"/>
      <c r="UI39" s="122"/>
      <c r="UJ39" s="122"/>
      <c r="UK39" s="122"/>
      <c r="UL39" s="122"/>
      <c r="UM39" s="122"/>
      <c r="UN39" s="122"/>
      <c r="UO39" s="122"/>
      <c r="UP39" s="122"/>
      <c r="UQ39" s="122"/>
      <c r="UR39" s="122"/>
      <c r="US39" s="122"/>
      <c r="UT39" s="122"/>
      <c r="UU39" s="122"/>
      <c r="UV39" s="122"/>
      <c r="UW39" s="122"/>
      <c r="UX39" s="122"/>
      <c r="UY39" s="122"/>
      <c r="UZ39" s="122"/>
      <c r="VA39" s="122"/>
      <c r="VB39" s="122"/>
      <c r="VC39" s="122"/>
      <c r="VD39" s="122"/>
      <c r="VE39" s="122"/>
      <c r="VF39" s="122"/>
      <c r="VG39" s="122"/>
      <c r="VH39" s="122"/>
      <c r="VI39" s="122"/>
      <c r="VJ39" s="122"/>
      <c r="VK39" s="122"/>
      <c r="VL39" s="122"/>
      <c r="VM39" s="122"/>
      <c r="VN39" s="122"/>
      <c r="VO39" s="122"/>
      <c r="VP39" s="122"/>
      <c r="VQ39" s="122"/>
      <c r="VR39" s="122"/>
      <c r="VS39" s="122"/>
      <c r="VT39" s="122"/>
      <c r="VU39" s="122"/>
      <c r="VV39" s="122"/>
      <c r="VW39" s="122"/>
      <c r="VX39" s="122"/>
      <c r="VY39" s="122"/>
      <c r="VZ39" s="122"/>
      <c r="WA39" s="122"/>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XE39" s="122"/>
      <c r="XF39" s="122"/>
      <c r="XG39" s="122"/>
      <c r="XH39" s="122"/>
      <c r="XI39" s="122"/>
      <c r="XJ39" s="122"/>
      <c r="XK39" s="122"/>
      <c r="XL39" s="122"/>
      <c r="XM39" s="122"/>
      <c r="XN39" s="122"/>
      <c r="XO39" s="122"/>
      <c r="XP39" s="122"/>
      <c r="XQ39" s="122"/>
      <c r="XR39" s="122"/>
      <c r="XS39" s="122"/>
      <c r="XT39" s="122"/>
      <c r="XU39" s="122"/>
      <c r="XV39" s="122"/>
      <c r="XW39" s="122"/>
      <c r="XX39" s="122"/>
      <c r="XY39" s="122"/>
      <c r="XZ39" s="122"/>
      <c r="YA39" s="122"/>
      <c r="YB39" s="122"/>
      <c r="YC39" s="122"/>
      <c r="YD39" s="122"/>
      <c r="YE39" s="122"/>
      <c r="YF39" s="122"/>
      <c r="YG39" s="122"/>
      <c r="YH39" s="122"/>
      <c r="YI39" s="122"/>
      <c r="YJ39" s="122"/>
      <c r="YK39" s="122"/>
      <c r="YL39" s="122"/>
      <c r="YM39" s="122"/>
      <c r="YN39" s="122"/>
      <c r="YO39" s="122"/>
      <c r="YP39" s="122"/>
      <c r="YQ39" s="122"/>
      <c r="YR39" s="122"/>
      <c r="YS39" s="122"/>
      <c r="YT39" s="122"/>
      <c r="YU39" s="122"/>
      <c r="YV39" s="122"/>
      <c r="YW39" s="122"/>
      <c r="YX39" s="122"/>
      <c r="YY39" s="122"/>
      <c r="YZ39" s="122"/>
      <c r="ZA39" s="122"/>
      <c r="ZB39" s="122"/>
      <c r="ZC39" s="122"/>
      <c r="ZD39" s="122"/>
      <c r="ZE39" s="122"/>
      <c r="ZF39" s="122"/>
      <c r="ZG39" s="122"/>
      <c r="ZH39" s="122"/>
      <c r="ZI39" s="122"/>
      <c r="ZJ39" s="122"/>
      <c r="ZK39" s="122"/>
      <c r="ZL39" s="122"/>
      <c r="ZM39" s="122"/>
      <c r="ZN39" s="122"/>
      <c r="ZO39" s="122"/>
      <c r="ZP39" s="122"/>
      <c r="ZQ39" s="122"/>
      <c r="ZR39" s="122"/>
      <c r="ZS39" s="122"/>
      <c r="ZT39" s="122"/>
      <c r="ZU39" s="122"/>
      <c r="ZV39" s="122"/>
      <c r="ZW39" s="122"/>
      <c r="ZX39" s="122"/>
      <c r="ZY39" s="122"/>
      <c r="ZZ39" s="122"/>
      <c r="AAA39" s="122"/>
      <c r="AAB39" s="122"/>
      <c r="AAC39" s="122"/>
      <c r="AAD39" s="122"/>
      <c r="AAE39" s="122"/>
      <c r="AAF39" s="122"/>
      <c r="AAG39" s="122"/>
      <c r="AAH39" s="122"/>
      <c r="AAI39" s="122"/>
      <c r="AAJ39" s="122"/>
      <c r="AAK39" s="122"/>
      <c r="AAL39" s="122"/>
      <c r="AAM39" s="122"/>
      <c r="AAN39" s="122"/>
      <c r="AAO39" s="122"/>
      <c r="AAP39" s="122"/>
      <c r="AAQ39" s="122"/>
      <c r="AAR39" s="122"/>
      <c r="AAS39" s="122"/>
      <c r="AAT39" s="122"/>
      <c r="AAU39" s="122"/>
      <c r="AAV39" s="122"/>
      <c r="AAW39" s="122"/>
      <c r="AAX39" s="122"/>
      <c r="AAY39" s="122"/>
      <c r="AAZ39" s="122"/>
      <c r="ABA39" s="122"/>
      <c r="ABB39" s="122"/>
      <c r="ABC39" s="122"/>
      <c r="ABD39" s="122"/>
      <c r="ABE39" s="122"/>
      <c r="ABF39" s="122"/>
      <c r="ABG39" s="122"/>
      <c r="ABH39" s="122"/>
      <c r="ABI39" s="122"/>
      <c r="ABJ39" s="122"/>
      <c r="ABK39" s="122"/>
      <c r="ABL39" s="122"/>
      <c r="ABM39" s="122"/>
      <c r="ABN39" s="122"/>
      <c r="ABO39" s="122"/>
      <c r="ABP39" s="122"/>
      <c r="ABQ39" s="122"/>
      <c r="ABR39" s="122"/>
      <c r="ABS39" s="122"/>
      <c r="ABT39" s="122"/>
      <c r="ABU39" s="122"/>
      <c r="ABV39" s="122"/>
      <c r="ABW39" s="122"/>
      <c r="ABX39" s="122"/>
      <c r="ABY39" s="122"/>
      <c r="ABZ39" s="122"/>
      <c r="ACA39" s="122"/>
      <c r="ACB39" s="122"/>
      <c r="ACC39" s="122"/>
      <c r="ACD39" s="122"/>
      <c r="ACE39" s="122"/>
      <c r="ACF39" s="122"/>
      <c r="ACG39" s="122"/>
      <c r="ACH39" s="122"/>
      <c r="ACI39" s="122"/>
      <c r="ACJ39" s="122"/>
      <c r="ACK39" s="122"/>
      <c r="ACL39" s="122"/>
      <c r="ACM39" s="122"/>
      <c r="ACN39" s="122"/>
      <c r="ACO39" s="122"/>
      <c r="ACP39" s="122"/>
      <c r="ACQ39" s="122"/>
      <c r="ACR39" s="122"/>
      <c r="ACS39" s="122"/>
      <c r="ACT39" s="122"/>
      <c r="ACU39" s="122"/>
      <c r="ACV39" s="122"/>
      <c r="ACW39" s="122"/>
      <c r="ACX39" s="122"/>
      <c r="ACY39" s="122"/>
      <c r="ACZ39" s="122"/>
      <c r="ADA39" s="122"/>
      <c r="ADB39" s="122"/>
      <c r="ADC39" s="122"/>
      <c r="ADD39" s="122"/>
      <c r="ADE39" s="122"/>
      <c r="ADF39" s="122"/>
      <c r="ADG39" s="122"/>
      <c r="ADH39" s="122"/>
      <c r="ADI39" s="122"/>
      <c r="ADJ39" s="122"/>
      <c r="ADK39" s="122"/>
      <c r="ADL39" s="122"/>
      <c r="ADM39" s="122"/>
      <c r="ADN39" s="122"/>
      <c r="ADO39" s="122"/>
      <c r="ADP39" s="122"/>
      <c r="ADQ39" s="122"/>
      <c r="ADR39" s="122"/>
      <c r="ADS39" s="122"/>
      <c r="ADT39" s="122"/>
      <c r="ADU39" s="122"/>
      <c r="ADV39" s="122"/>
      <c r="ADW39" s="122"/>
      <c r="ADX39" s="122"/>
      <c r="ADY39" s="122"/>
      <c r="ADZ39" s="122"/>
      <c r="AEA39" s="122"/>
      <c r="AEB39" s="122"/>
      <c r="AEC39" s="122"/>
      <c r="AED39" s="122"/>
      <c r="AEE39" s="122"/>
      <c r="AEF39" s="122"/>
      <c r="AEG39" s="122"/>
      <c r="AEH39" s="122"/>
      <c r="AEI39" s="122"/>
      <c r="AEJ39" s="122"/>
      <c r="AEK39" s="122"/>
      <c r="AEL39" s="122"/>
      <c r="AEM39" s="122"/>
      <c r="AEN39" s="122"/>
      <c r="AEO39" s="122"/>
      <c r="AEP39" s="122"/>
      <c r="AEQ39" s="122"/>
      <c r="AER39" s="122"/>
      <c r="AES39" s="122"/>
      <c r="AET39" s="122"/>
      <c r="AEU39" s="122"/>
      <c r="AEV39" s="122"/>
      <c r="AEW39" s="122"/>
      <c r="AEX39" s="122"/>
      <c r="AEY39" s="122"/>
      <c r="AEZ39" s="122"/>
      <c r="AFA39" s="122"/>
      <c r="AFB39" s="122"/>
      <c r="AFC39" s="122"/>
      <c r="AFD39" s="122"/>
      <c r="AFE39" s="122"/>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c r="AHF39" s="122"/>
      <c r="AHG39" s="122"/>
      <c r="AHH39" s="122"/>
      <c r="AHI39" s="122"/>
      <c r="AHJ39" s="122"/>
      <c r="AHK39" s="122"/>
      <c r="AHL39" s="122"/>
      <c r="AHM39" s="122"/>
      <c r="AHN39" s="122"/>
      <c r="AHO39" s="122"/>
      <c r="AHP39" s="122"/>
      <c r="AHQ39" s="122"/>
      <c r="AHR39" s="122"/>
      <c r="AHS39" s="122"/>
      <c r="AHT39" s="122"/>
      <c r="AHU39" s="122"/>
      <c r="AHV39" s="122"/>
      <c r="AHW39" s="122"/>
      <c r="AHX39" s="122"/>
      <c r="AHY39" s="122"/>
      <c r="AHZ39" s="122"/>
      <c r="AIA39" s="122"/>
      <c r="AIB39" s="122"/>
      <c r="AIC39" s="122"/>
      <c r="AID39" s="122"/>
      <c r="AIE39" s="122"/>
      <c r="AIF39" s="122"/>
      <c r="AIG39" s="122"/>
      <c r="AIH39" s="122"/>
      <c r="AII39" s="122"/>
      <c r="AIJ39" s="122"/>
      <c r="AIK39" s="122"/>
      <c r="AIL39" s="122"/>
      <c r="AIM39" s="122"/>
      <c r="AIN39" s="122"/>
      <c r="AIO39" s="122"/>
      <c r="AIP39" s="122"/>
      <c r="AIQ39" s="122"/>
      <c r="AIR39" s="122"/>
      <c r="AIS39" s="122"/>
      <c r="AIT39" s="122"/>
      <c r="AIU39" s="122"/>
      <c r="AIV39" s="122"/>
      <c r="AIW39" s="122"/>
      <c r="AIX39" s="122"/>
      <c r="AIY39" s="122"/>
      <c r="AIZ39" s="122"/>
      <c r="AJA39" s="122"/>
      <c r="AJB39" s="122"/>
      <c r="AJC39" s="122"/>
      <c r="AJD39" s="122"/>
      <c r="AJE39" s="122"/>
      <c r="AJF39" s="122"/>
      <c r="AJG39" s="122"/>
      <c r="AJH39" s="122"/>
      <c r="AJI39" s="122"/>
      <c r="AJJ39" s="122"/>
      <c r="AJK39" s="122"/>
      <c r="AJL39" s="122"/>
      <c r="AJM39" s="122"/>
      <c r="AJN39" s="122"/>
      <c r="AJO39" s="122"/>
      <c r="AJP39" s="122"/>
      <c r="AJQ39" s="122"/>
      <c r="AJR39" s="122"/>
      <c r="AJS39" s="122"/>
      <c r="AJT39" s="122"/>
      <c r="AJU39" s="122"/>
      <c r="AJV39" s="122"/>
      <c r="AJW39" s="122"/>
      <c r="AJX39" s="122"/>
      <c r="AJY39" s="122"/>
      <c r="AJZ39" s="122"/>
      <c r="AKA39" s="122"/>
      <c r="AKB39" s="122"/>
      <c r="AKC39" s="122"/>
      <c r="AKD39" s="122"/>
      <c r="AKE39" s="122"/>
      <c r="AKF39" s="122"/>
      <c r="AKG39" s="122"/>
      <c r="AKH39" s="122"/>
      <c r="AKI39" s="122"/>
      <c r="AKJ39" s="122"/>
      <c r="AKK39" s="122"/>
      <c r="AKL39" s="122"/>
      <c r="AKM39" s="122"/>
      <c r="AKN39" s="122"/>
      <c r="AKO39" s="122"/>
      <c r="AKP39" s="122"/>
      <c r="AKQ39" s="122"/>
      <c r="AKR39" s="122"/>
      <c r="AKS39" s="122"/>
      <c r="AKT39" s="122"/>
      <c r="AKU39" s="122"/>
      <c r="AKV39" s="122"/>
      <c r="AKW39" s="122"/>
      <c r="AKX39" s="122"/>
      <c r="AKY39" s="122"/>
      <c r="AKZ39" s="122"/>
      <c r="ALA39" s="122"/>
      <c r="ALB39" s="122"/>
      <c r="ALC39" s="122"/>
      <c r="ALD39" s="122"/>
      <c r="ALE39" s="122"/>
      <c r="ALF39" s="122"/>
      <c r="ALG39" s="122"/>
      <c r="ALH39" s="122"/>
      <c r="ALI39" s="122"/>
      <c r="ALJ39" s="122"/>
      <c r="ALK39" s="122"/>
      <c r="ALL39" s="122"/>
      <c r="ALM39" s="122"/>
      <c r="ALN39" s="122"/>
      <c r="ALO39" s="122"/>
      <c r="ALP39" s="122"/>
      <c r="ALQ39" s="122"/>
      <c r="ALR39" s="122"/>
      <c r="ALS39" s="122"/>
      <c r="ALT39" s="122"/>
      <c r="ALU39" s="122"/>
      <c r="ALV39" s="122"/>
      <c r="ALW39" s="122"/>
      <c r="ALX39" s="122"/>
      <c r="ALY39" s="122"/>
      <c r="ALZ39" s="122"/>
      <c r="AMA39" s="122"/>
      <c r="AMB39" s="122"/>
      <c r="AMC39" s="122"/>
      <c r="AMD39" s="122"/>
      <c r="AME39" s="122"/>
      <c r="AMF39" s="122"/>
      <c r="AMG39" s="122"/>
      <c r="AMH39" s="122"/>
      <c r="AMI39" s="122"/>
      <c r="AMJ39" s="122"/>
    </row>
    <row r="40" spans="1:1024" s="31" customFormat="1" ht="14">
      <c r="A40" s="5"/>
      <c r="B40" s="12"/>
      <c r="C40" s="123"/>
      <c r="D40" s="8"/>
      <c r="E40" s="9"/>
      <c r="F40" s="10"/>
      <c r="G40" s="9"/>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c r="GR40" s="122"/>
      <c r="GS40" s="122"/>
      <c r="GT40" s="122"/>
      <c r="GU40" s="122"/>
      <c r="GV40" s="122"/>
      <c r="GW40" s="122"/>
      <c r="GX40" s="122"/>
      <c r="GY40" s="122"/>
      <c r="GZ40" s="122"/>
      <c r="HA40" s="122"/>
      <c r="HB40" s="122"/>
      <c r="HC40" s="122"/>
      <c r="HD40" s="122"/>
      <c r="HE40" s="122"/>
      <c r="HF40" s="122"/>
      <c r="HG40" s="122"/>
      <c r="HH40" s="122"/>
      <c r="HI40" s="122"/>
      <c r="HJ40" s="122"/>
      <c r="HK40" s="122"/>
      <c r="HL40" s="122"/>
      <c r="HM40" s="122"/>
      <c r="HN40" s="122"/>
      <c r="HO40" s="122"/>
      <c r="HP40" s="122"/>
      <c r="HQ40" s="122"/>
      <c r="HR40" s="122"/>
      <c r="HS40" s="122"/>
      <c r="HT40" s="122"/>
      <c r="HU40" s="122"/>
      <c r="HV40" s="122"/>
      <c r="HW40" s="122"/>
      <c r="HX40" s="122"/>
      <c r="HY40" s="122"/>
      <c r="HZ40" s="122"/>
      <c r="IA40" s="122"/>
      <c r="IB40" s="122"/>
      <c r="IC40" s="122"/>
      <c r="ID40" s="122"/>
      <c r="IE40" s="122"/>
      <c r="IF40" s="122"/>
      <c r="IG40" s="122"/>
      <c r="IH40" s="122"/>
      <c r="II40" s="122"/>
      <c r="IJ40" s="122"/>
      <c r="IK40" s="122"/>
      <c r="IL40" s="122"/>
      <c r="IM40" s="122"/>
      <c r="IN40" s="122"/>
      <c r="IO40" s="122"/>
      <c r="IP40" s="122"/>
      <c r="IQ40" s="122"/>
      <c r="IR40" s="122"/>
      <c r="IS40" s="122"/>
      <c r="IT40" s="122"/>
      <c r="IU40" s="122"/>
      <c r="IV40" s="122"/>
      <c r="IW40" s="122"/>
      <c r="IX40" s="122"/>
      <c r="IY40" s="122"/>
      <c r="IZ40" s="122"/>
      <c r="JA40" s="122"/>
      <c r="JB40" s="122"/>
      <c r="JC40" s="122"/>
      <c r="JD40" s="122"/>
      <c r="JE40" s="122"/>
      <c r="JF40" s="122"/>
      <c r="JG40" s="122"/>
      <c r="JH40" s="122"/>
      <c r="JI40" s="122"/>
      <c r="JJ40" s="122"/>
      <c r="JK40" s="122"/>
      <c r="JL40" s="122"/>
      <c r="JM40" s="122"/>
      <c r="JN40" s="122"/>
      <c r="JO40" s="122"/>
      <c r="JP40" s="122"/>
      <c r="JQ40" s="122"/>
      <c r="JR40" s="122"/>
      <c r="JS40" s="122"/>
      <c r="JT40" s="122"/>
      <c r="JU40" s="122"/>
      <c r="JV40" s="122"/>
      <c r="JW40" s="122"/>
      <c r="JX40" s="122"/>
      <c r="JY40" s="122"/>
      <c r="JZ40" s="122"/>
      <c r="KA40" s="122"/>
      <c r="KB40" s="122"/>
      <c r="KC40" s="122"/>
      <c r="KD40" s="122"/>
      <c r="KE40" s="122"/>
      <c r="KF40" s="122"/>
      <c r="KG40" s="122"/>
      <c r="KH40" s="122"/>
      <c r="KI40" s="122"/>
      <c r="KJ40" s="122"/>
      <c r="KK40" s="122"/>
      <c r="KL40" s="122"/>
      <c r="KM40" s="122"/>
      <c r="KN40" s="122"/>
      <c r="KO40" s="122"/>
      <c r="KP40" s="122"/>
      <c r="KQ40" s="122"/>
      <c r="KR40" s="122"/>
      <c r="KS40" s="122"/>
      <c r="KT40" s="122"/>
      <c r="KU40" s="122"/>
      <c r="KV40" s="122"/>
      <c r="KW40" s="122"/>
      <c r="KX40" s="122"/>
      <c r="KY40" s="122"/>
      <c r="KZ40" s="122"/>
      <c r="LA40" s="122"/>
      <c r="LB40" s="122"/>
      <c r="LC40" s="122"/>
      <c r="LD40" s="122"/>
      <c r="LE40" s="122"/>
      <c r="LF40" s="122"/>
      <c r="LG40" s="122"/>
      <c r="LH40" s="122"/>
      <c r="LI40" s="122"/>
      <c r="LJ40" s="122"/>
      <c r="LK40" s="122"/>
      <c r="LL40" s="122"/>
      <c r="LM40" s="122"/>
      <c r="LN40" s="122"/>
      <c r="LO40" s="122"/>
      <c r="LP40" s="122"/>
      <c r="LQ40" s="122"/>
      <c r="LR40" s="122"/>
      <c r="LS40" s="122"/>
      <c r="LT40" s="122"/>
      <c r="LU40" s="122"/>
      <c r="LV40" s="122"/>
      <c r="LW40" s="122"/>
      <c r="LX40" s="122"/>
      <c r="LY40" s="122"/>
      <c r="LZ40" s="122"/>
      <c r="MA40" s="122"/>
      <c r="MB40" s="122"/>
      <c r="MC40" s="122"/>
      <c r="MD40" s="122"/>
      <c r="ME40" s="122"/>
      <c r="MF40" s="122"/>
      <c r="MG40" s="122"/>
      <c r="MH40" s="122"/>
      <c r="MI40" s="122"/>
      <c r="MJ40" s="122"/>
      <c r="MK40" s="122"/>
      <c r="ML40" s="122"/>
      <c r="MM40" s="122"/>
      <c r="MN40" s="122"/>
      <c r="MO40" s="122"/>
      <c r="MP40" s="122"/>
      <c r="MQ40" s="122"/>
      <c r="MR40" s="122"/>
      <c r="MS40" s="122"/>
      <c r="MT40" s="122"/>
      <c r="MU40" s="122"/>
      <c r="MV40" s="122"/>
      <c r="MW40" s="122"/>
      <c r="MX40" s="122"/>
      <c r="MY40" s="122"/>
      <c r="MZ40" s="122"/>
      <c r="NA40" s="122"/>
      <c r="NB40" s="122"/>
      <c r="NC40" s="122"/>
      <c r="ND40" s="122"/>
      <c r="NE40" s="122"/>
      <c r="NF40" s="122"/>
      <c r="NG40" s="122"/>
      <c r="NH40" s="122"/>
      <c r="NI40" s="122"/>
      <c r="NJ40" s="122"/>
      <c r="NK40" s="122"/>
      <c r="NL40" s="122"/>
      <c r="NM40" s="122"/>
      <c r="NN40" s="122"/>
      <c r="NO40" s="122"/>
      <c r="NP40" s="122"/>
      <c r="NQ40" s="122"/>
      <c r="NR40" s="122"/>
      <c r="NS40" s="122"/>
      <c r="NT40" s="122"/>
      <c r="NU40" s="122"/>
      <c r="NV40" s="122"/>
      <c r="NW40" s="122"/>
      <c r="NX40" s="122"/>
      <c r="NY40" s="122"/>
      <c r="NZ40" s="122"/>
      <c r="OA40" s="122"/>
      <c r="OB40" s="122"/>
      <c r="OC40" s="122"/>
      <c r="OD40" s="122"/>
      <c r="OE40" s="122"/>
      <c r="OF40" s="122"/>
      <c r="OG40" s="122"/>
      <c r="OH40" s="122"/>
      <c r="OI40" s="122"/>
      <c r="OJ40" s="122"/>
      <c r="OK40" s="122"/>
      <c r="OL40" s="122"/>
      <c r="OM40" s="122"/>
      <c r="ON40" s="122"/>
      <c r="OO40" s="122"/>
      <c r="OP40" s="122"/>
      <c r="OQ40" s="122"/>
      <c r="OR40" s="122"/>
      <c r="OS40" s="122"/>
      <c r="OT40" s="122"/>
      <c r="OU40" s="122"/>
      <c r="OV40" s="122"/>
      <c r="OW40" s="122"/>
      <c r="OX40" s="122"/>
      <c r="OY40" s="122"/>
      <c r="OZ40" s="122"/>
      <c r="PA40" s="122"/>
      <c r="PB40" s="122"/>
      <c r="PC40" s="122"/>
      <c r="PD40" s="122"/>
      <c r="PE40" s="122"/>
      <c r="PF40" s="122"/>
      <c r="PG40" s="122"/>
      <c r="PH40" s="122"/>
      <c r="PI40" s="122"/>
      <c r="PJ40" s="122"/>
      <c r="PK40" s="122"/>
      <c r="PL40" s="122"/>
      <c r="PM40" s="122"/>
      <c r="PN40" s="122"/>
      <c r="PO40" s="122"/>
      <c r="PP40" s="122"/>
      <c r="PQ40" s="122"/>
      <c r="PR40" s="122"/>
      <c r="PS40" s="122"/>
      <c r="PT40" s="122"/>
      <c r="PU40" s="122"/>
      <c r="PV40" s="122"/>
      <c r="PW40" s="122"/>
      <c r="PX40" s="122"/>
      <c r="PY40" s="122"/>
      <c r="PZ40" s="122"/>
      <c r="QA40" s="122"/>
      <c r="QB40" s="122"/>
      <c r="QC40" s="122"/>
      <c r="QD40" s="122"/>
      <c r="QE40" s="122"/>
      <c r="QF40" s="122"/>
      <c r="QG40" s="122"/>
      <c r="QH40" s="122"/>
      <c r="QI40" s="122"/>
      <c r="QJ40" s="122"/>
      <c r="QK40" s="122"/>
      <c r="QL40" s="122"/>
      <c r="QM40" s="122"/>
      <c r="QN40" s="122"/>
      <c r="QO40" s="122"/>
      <c r="QP40" s="122"/>
      <c r="QQ40" s="122"/>
      <c r="QR40" s="122"/>
      <c r="QS40" s="122"/>
      <c r="QT40" s="122"/>
      <c r="QU40" s="122"/>
      <c r="QV40" s="122"/>
      <c r="QW40" s="122"/>
      <c r="QX40" s="122"/>
      <c r="QY40" s="122"/>
      <c r="QZ40" s="122"/>
      <c r="RA40" s="122"/>
      <c r="RB40" s="122"/>
      <c r="RC40" s="122"/>
      <c r="RD40" s="122"/>
      <c r="RE40" s="122"/>
      <c r="RF40" s="122"/>
      <c r="RG40" s="122"/>
      <c r="RH40" s="122"/>
      <c r="RI40" s="122"/>
      <c r="RJ40" s="122"/>
      <c r="RK40" s="122"/>
      <c r="RL40" s="122"/>
      <c r="RM40" s="122"/>
      <c r="RN40" s="122"/>
      <c r="RO40" s="122"/>
      <c r="RP40" s="122"/>
      <c r="RQ40" s="122"/>
      <c r="RR40" s="122"/>
      <c r="RS40" s="122"/>
      <c r="RT40" s="122"/>
      <c r="RU40" s="122"/>
      <c r="RV40" s="122"/>
      <c r="RW40" s="122"/>
      <c r="RX40" s="122"/>
      <c r="RY40" s="122"/>
      <c r="RZ40" s="122"/>
      <c r="SA40" s="122"/>
      <c r="SB40" s="122"/>
      <c r="SC40" s="122"/>
      <c r="SD40" s="122"/>
      <c r="SE40" s="122"/>
      <c r="SF40" s="122"/>
      <c r="SG40" s="122"/>
      <c r="SH40" s="122"/>
      <c r="SI40" s="122"/>
      <c r="SJ40" s="122"/>
      <c r="SK40" s="122"/>
      <c r="SL40" s="122"/>
      <c r="SM40" s="122"/>
      <c r="SN40" s="122"/>
      <c r="SO40" s="122"/>
      <c r="SP40" s="122"/>
      <c r="SQ40" s="122"/>
      <c r="SR40" s="122"/>
      <c r="SS40" s="122"/>
      <c r="ST40" s="122"/>
      <c r="SU40" s="122"/>
      <c r="SV40" s="122"/>
      <c r="SW40" s="122"/>
      <c r="SX40" s="122"/>
      <c r="SY40" s="122"/>
      <c r="SZ40" s="122"/>
      <c r="TA40" s="122"/>
      <c r="TB40" s="122"/>
      <c r="TC40" s="122"/>
      <c r="TD40" s="122"/>
      <c r="TE40" s="122"/>
      <c r="TF40" s="122"/>
      <c r="TG40" s="122"/>
      <c r="TH40" s="122"/>
      <c r="TI40" s="122"/>
      <c r="TJ40" s="122"/>
      <c r="TK40" s="122"/>
      <c r="TL40" s="122"/>
      <c r="TM40" s="122"/>
      <c r="TN40" s="122"/>
      <c r="TO40" s="122"/>
      <c r="TP40" s="122"/>
      <c r="TQ40" s="122"/>
      <c r="TR40" s="122"/>
      <c r="TS40" s="122"/>
      <c r="TT40" s="122"/>
      <c r="TU40" s="122"/>
      <c r="TV40" s="122"/>
      <c r="TW40" s="122"/>
      <c r="TX40" s="122"/>
      <c r="TY40" s="122"/>
      <c r="TZ40" s="122"/>
      <c r="UA40" s="122"/>
      <c r="UB40" s="122"/>
      <c r="UC40" s="122"/>
      <c r="UD40" s="122"/>
      <c r="UE40" s="122"/>
      <c r="UF40" s="122"/>
      <c r="UG40" s="122"/>
      <c r="UH40" s="122"/>
      <c r="UI40" s="122"/>
      <c r="UJ40" s="122"/>
      <c r="UK40" s="122"/>
      <c r="UL40" s="122"/>
      <c r="UM40" s="122"/>
      <c r="UN40" s="122"/>
      <c r="UO40" s="122"/>
      <c r="UP40" s="122"/>
      <c r="UQ40" s="122"/>
      <c r="UR40" s="122"/>
      <c r="US40" s="122"/>
      <c r="UT40" s="122"/>
      <c r="UU40" s="122"/>
      <c r="UV40" s="122"/>
      <c r="UW40" s="122"/>
      <c r="UX40" s="122"/>
      <c r="UY40" s="122"/>
      <c r="UZ40" s="122"/>
      <c r="VA40" s="122"/>
      <c r="VB40" s="122"/>
      <c r="VC40" s="122"/>
      <c r="VD40" s="122"/>
      <c r="VE40" s="122"/>
      <c r="VF40" s="122"/>
      <c r="VG40" s="122"/>
      <c r="VH40" s="122"/>
      <c r="VI40" s="122"/>
      <c r="VJ40" s="122"/>
      <c r="VK40" s="122"/>
      <c r="VL40" s="122"/>
      <c r="VM40" s="122"/>
      <c r="VN40" s="122"/>
      <c r="VO40" s="122"/>
      <c r="VP40" s="122"/>
      <c r="VQ40" s="122"/>
      <c r="VR40" s="122"/>
      <c r="VS40" s="122"/>
      <c r="VT40" s="122"/>
      <c r="VU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XE40" s="122"/>
      <c r="XF40" s="122"/>
      <c r="XG40" s="122"/>
      <c r="XH40" s="122"/>
      <c r="XI40" s="122"/>
      <c r="XJ40" s="122"/>
      <c r="XK40" s="122"/>
      <c r="XL40" s="122"/>
      <c r="XM40" s="122"/>
      <c r="XN40" s="122"/>
      <c r="XO40" s="122"/>
      <c r="XP40" s="122"/>
      <c r="XQ40" s="122"/>
      <c r="XR40" s="122"/>
      <c r="XS40" s="122"/>
      <c r="XT40" s="122"/>
      <c r="XU40" s="122"/>
      <c r="XV40" s="122"/>
      <c r="XW40" s="122"/>
      <c r="XX40" s="122"/>
      <c r="XY40" s="122"/>
      <c r="XZ40" s="122"/>
      <c r="YA40" s="122"/>
      <c r="YB40" s="122"/>
      <c r="YC40" s="122"/>
      <c r="YD40" s="122"/>
      <c r="YE40" s="122"/>
      <c r="YF40" s="122"/>
      <c r="YG40" s="122"/>
      <c r="YH40" s="122"/>
      <c r="YI40" s="122"/>
      <c r="YJ40" s="122"/>
      <c r="YK40" s="122"/>
      <c r="YL40" s="122"/>
      <c r="YM40" s="122"/>
      <c r="YN40" s="122"/>
      <c r="YO40" s="122"/>
      <c r="YP40" s="122"/>
      <c r="YQ40" s="122"/>
      <c r="YR40" s="122"/>
      <c r="YS40" s="122"/>
      <c r="YT40" s="122"/>
      <c r="YU40" s="122"/>
      <c r="YV40" s="122"/>
      <c r="YW40" s="122"/>
      <c r="YX40" s="122"/>
      <c r="YY40" s="122"/>
      <c r="YZ40" s="122"/>
      <c r="ZA40" s="122"/>
      <c r="ZB40" s="122"/>
      <c r="ZC40" s="122"/>
      <c r="ZD40" s="122"/>
      <c r="ZE40" s="122"/>
      <c r="ZF40" s="122"/>
      <c r="ZG40" s="122"/>
      <c r="ZH40" s="122"/>
      <c r="ZI40" s="122"/>
      <c r="ZJ40" s="122"/>
      <c r="ZK40" s="122"/>
      <c r="ZL40" s="122"/>
      <c r="ZM40" s="122"/>
      <c r="ZN40" s="122"/>
      <c r="ZO40" s="122"/>
      <c r="ZP40" s="122"/>
      <c r="ZQ40" s="122"/>
      <c r="ZR40" s="122"/>
      <c r="ZS40" s="122"/>
      <c r="ZT40" s="122"/>
      <c r="ZU40" s="122"/>
      <c r="ZV40" s="122"/>
      <c r="ZW40" s="122"/>
      <c r="ZX40" s="122"/>
      <c r="ZY40" s="122"/>
      <c r="ZZ40" s="122"/>
      <c r="AAA40" s="122"/>
      <c r="AAB40" s="122"/>
      <c r="AAC40" s="122"/>
      <c r="AAD40" s="122"/>
      <c r="AAE40" s="122"/>
      <c r="AAF40" s="122"/>
      <c r="AAG40" s="122"/>
      <c r="AAH40" s="122"/>
      <c r="AAI40" s="122"/>
      <c r="AAJ40" s="122"/>
      <c r="AAK40" s="122"/>
      <c r="AAL40" s="122"/>
      <c r="AAM40" s="122"/>
      <c r="AAN40" s="122"/>
      <c r="AAO40" s="122"/>
      <c r="AAP40" s="122"/>
      <c r="AAQ40" s="122"/>
      <c r="AAR40" s="122"/>
      <c r="AAS40" s="122"/>
      <c r="AAT40" s="122"/>
      <c r="AAU40" s="122"/>
      <c r="AAV40" s="122"/>
      <c r="AAW40" s="122"/>
      <c r="AAX40" s="122"/>
      <c r="AAY40" s="122"/>
      <c r="AAZ40" s="122"/>
      <c r="ABA40" s="122"/>
      <c r="ABB40" s="122"/>
      <c r="ABC40" s="122"/>
      <c r="ABD40" s="122"/>
      <c r="ABE40" s="122"/>
      <c r="ABF40" s="122"/>
      <c r="ABG40" s="122"/>
      <c r="ABH40" s="122"/>
      <c r="ABI40" s="122"/>
      <c r="ABJ40" s="122"/>
      <c r="ABK40" s="122"/>
      <c r="ABL40" s="122"/>
      <c r="ABM40" s="122"/>
      <c r="ABN40" s="122"/>
      <c r="ABO40" s="122"/>
      <c r="ABP40" s="122"/>
      <c r="ABQ40" s="122"/>
      <c r="ABR40" s="122"/>
      <c r="ABS40" s="122"/>
      <c r="ABT40" s="122"/>
      <c r="ABU40" s="122"/>
      <c r="ABV40" s="122"/>
      <c r="ABW40" s="122"/>
      <c r="ABX40" s="122"/>
      <c r="ABY40" s="122"/>
      <c r="ABZ40" s="122"/>
      <c r="ACA40" s="122"/>
      <c r="ACB40" s="122"/>
      <c r="ACC40" s="122"/>
      <c r="ACD40" s="122"/>
      <c r="ACE40" s="122"/>
      <c r="ACF40" s="122"/>
      <c r="ACG40" s="122"/>
      <c r="ACH40" s="122"/>
      <c r="ACI40" s="122"/>
      <c r="ACJ40" s="122"/>
      <c r="ACK40" s="122"/>
      <c r="ACL40" s="122"/>
      <c r="ACM40" s="122"/>
      <c r="ACN40" s="122"/>
      <c r="ACO40" s="122"/>
      <c r="ACP40" s="122"/>
      <c r="ACQ40" s="122"/>
      <c r="ACR40" s="122"/>
      <c r="ACS40" s="122"/>
      <c r="ACT40" s="122"/>
      <c r="ACU40" s="122"/>
      <c r="ACV40" s="122"/>
      <c r="ACW40" s="122"/>
      <c r="ACX40" s="122"/>
      <c r="ACY40" s="122"/>
      <c r="ACZ40" s="122"/>
      <c r="ADA40" s="122"/>
      <c r="ADB40" s="122"/>
      <c r="ADC40" s="122"/>
      <c r="ADD40" s="122"/>
      <c r="ADE40" s="122"/>
      <c r="ADF40" s="122"/>
      <c r="ADG40" s="122"/>
      <c r="ADH40" s="122"/>
      <c r="ADI40" s="122"/>
      <c r="ADJ40" s="122"/>
      <c r="ADK40" s="122"/>
      <c r="ADL40" s="122"/>
      <c r="ADM40" s="122"/>
      <c r="ADN40" s="122"/>
      <c r="ADO40" s="122"/>
      <c r="ADP40" s="122"/>
      <c r="ADQ40" s="122"/>
      <c r="ADR40" s="122"/>
      <c r="ADS40" s="122"/>
      <c r="ADT40" s="122"/>
      <c r="ADU40" s="122"/>
      <c r="ADV40" s="122"/>
      <c r="ADW40" s="122"/>
      <c r="ADX40" s="122"/>
      <c r="ADY40" s="122"/>
      <c r="ADZ40" s="122"/>
      <c r="AEA40" s="122"/>
      <c r="AEB40" s="122"/>
      <c r="AEC40" s="122"/>
      <c r="AED40" s="122"/>
      <c r="AEE40" s="122"/>
      <c r="AEF40" s="122"/>
      <c r="AEG40" s="122"/>
      <c r="AEH40" s="122"/>
      <c r="AEI40" s="122"/>
      <c r="AEJ40" s="122"/>
      <c r="AEK40" s="122"/>
      <c r="AEL40" s="122"/>
      <c r="AEM40" s="122"/>
      <c r="AEN40" s="122"/>
      <c r="AEO40" s="122"/>
      <c r="AEP40" s="122"/>
      <c r="AEQ40" s="122"/>
      <c r="AER40" s="122"/>
      <c r="AES40" s="122"/>
      <c r="AET40" s="122"/>
      <c r="AEU40" s="122"/>
      <c r="AEV40" s="122"/>
      <c r="AEW40" s="122"/>
      <c r="AEX40" s="122"/>
      <c r="AEY40" s="122"/>
      <c r="AEZ40" s="122"/>
      <c r="AFA40" s="122"/>
      <c r="AFB40" s="122"/>
      <c r="AFC40" s="122"/>
      <c r="AFD40" s="122"/>
      <c r="AFE40" s="122"/>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c r="AHF40" s="122"/>
      <c r="AHG40" s="122"/>
      <c r="AHH40" s="122"/>
      <c r="AHI40" s="122"/>
      <c r="AHJ40" s="122"/>
      <c r="AHK40" s="122"/>
      <c r="AHL40" s="122"/>
      <c r="AHM40" s="122"/>
      <c r="AHN40" s="122"/>
      <c r="AHO40" s="122"/>
      <c r="AHP40" s="122"/>
      <c r="AHQ40" s="122"/>
      <c r="AHR40" s="122"/>
      <c r="AHS40" s="122"/>
      <c r="AHT40" s="122"/>
      <c r="AHU40" s="122"/>
      <c r="AHV40" s="122"/>
      <c r="AHW40" s="122"/>
      <c r="AHX40" s="122"/>
      <c r="AHY40" s="122"/>
      <c r="AHZ40" s="122"/>
      <c r="AIA40" s="122"/>
      <c r="AIB40" s="122"/>
      <c r="AIC40" s="122"/>
      <c r="AID40" s="122"/>
      <c r="AIE40" s="122"/>
      <c r="AIF40" s="122"/>
      <c r="AIG40" s="122"/>
      <c r="AIH40" s="122"/>
      <c r="AII40" s="122"/>
      <c r="AIJ40" s="122"/>
      <c r="AIK40" s="122"/>
      <c r="AIL40" s="122"/>
      <c r="AIM40" s="122"/>
      <c r="AIN40" s="122"/>
      <c r="AIO40" s="122"/>
      <c r="AIP40" s="122"/>
      <c r="AIQ40" s="122"/>
      <c r="AIR40" s="122"/>
      <c r="AIS40" s="122"/>
      <c r="AIT40" s="122"/>
      <c r="AIU40" s="122"/>
      <c r="AIV40" s="122"/>
      <c r="AIW40" s="122"/>
      <c r="AIX40" s="122"/>
      <c r="AIY40" s="122"/>
      <c r="AIZ40" s="122"/>
      <c r="AJA40" s="122"/>
      <c r="AJB40" s="122"/>
      <c r="AJC40" s="122"/>
      <c r="AJD40" s="122"/>
      <c r="AJE40" s="122"/>
      <c r="AJF40" s="122"/>
      <c r="AJG40" s="122"/>
      <c r="AJH40" s="122"/>
      <c r="AJI40" s="122"/>
      <c r="AJJ40" s="122"/>
      <c r="AJK40" s="122"/>
      <c r="AJL40" s="122"/>
      <c r="AJM40" s="122"/>
      <c r="AJN40" s="122"/>
      <c r="AJO40" s="122"/>
      <c r="AJP40" s="122"/>
      <c r="AJQ40" s="122"/>
      <c r="AJR40" s="122"/>
      <c r="AJS40" s="122"/>
      <c r="AJT40" s="122"/>
      <c r="AJU40" s="122"/>
      <c r="AJV40" s="122"/>
      <c r="AJW40" s="122"/>
      <c r="AJX40" s="122"/>
      <c r="AJY40" s="122"/>
      <c r="AJZ40" s="122"/>
      <c r="AKA40" s="122"/>
      <c r="AKB40" s="122"/>
      <c r="AKC40" s="122"/>
      <c r="AKD40" s="122"/>
      <c r="AKE40" s="122"/>
      <c r="AKF40" s="122"/>
      <c r="AKG40" s="122"/>
      <c r="AKH40" s="122"/>
      <c r="AKI40" s="122"/>
      <c r="AKJ40" s="122"/>
      <c r="AKK40" s="122"/>
      <c r="AKL40" s="122"/>
      <c r="AKM40" s="122"/>
      <c r="AKN40" s="122"/>
      <c r="AKO40" s="122"/>
      <c r="AKP40" s="122"/>
      <c r="AKQ40" s="122"/>
      <c r="AKR40" s="122"/>
      <c r="AKS40" s="122"/>
      <c r="AKT40" s="122"/>
      <c r="AKU40" s="122"/>
      <c r="AKV40" s="122"/>
      <c r="AKW40" s="122"/>
      <c r="AKX40" s="122"/>
      <c r="AKY40" s="122"/>
      <c r="AKZ40" s="122"/>
      <c r="ALA40" s="122"/>
      <c r="ALB40" s="122"/>
      <c r="ALC40" s="122"/>
      <c r="ALD40" s="122"/>
      <c r="ALE40" s="122"/>
      <c r="ALF40" s="122"/>
      <c r="ALG40" s="122"/>
      <c r="ALH40" s="122"/>
      <c r="ALI40" s="122"/>
      <c r="ALJ40" s="122"/>
      <c r="ALK40" s="122"/>
      <c r="ALL40" s="122"/>
      <c r="ALM40" s="122"/>
      <c r="ALN40" s="122"/>
      <c r="ALO40" s="122"/>
      <c r="ALP40" s="122"/>
      <c r="ALQ40" s="122"/>
      <c r="ALR40" s="122"/>
      <c r="ALS40" s="122"/>
      <c r="ALT40" s="122"/>
      <c r="ALU40" s="122"/>
      <c r="ALV40" s="122"/>
      <c r="ALW40" s="122"/>
      <c r="ALX40" s="122"/>
      <c r="ALY40" s="122"/>
      <c r="ALZ40" s="122"/>
      <c r="AMA40" s="122"/>
      <c r="AMB40" s="122"/>
      <c r="AMC40" s="122"/>
      <c r="AMD40" s="122"/>
      <c r="AME40" s="122"/>
      <c r="AMF40" s="122"/>
      <c r="AMG40" s="122"/>
      <c r="AMH40" s="122"/>
      <c r="AMI40" s="122"/>
      <c r="AMJ40" s="122"/>
    </row>
    <row r="41" spans="1:1024" s="31" customFormat="1" ht="14">
      <c r="A41" s="5" t="s">
        <v>206</v>
      </c>
      <c r="B41" s="12" t="s">
        <v>207</v>
      </c>
      <c r="C41" s="123"/>
      <c r="D41" s="8"/>
      <c r="E41" s="9"/>
      <c r="F41" s="10"/>
      <c r="G41" s="9"/>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2"/>
      <c r="IP41" s="122"/>
      <c r="IQ41" s="122"/>
      <c r="IR41" s="122"/>
      <c r="IS41" s="122"/>
      <c r="IT41" s="122"/>
      <c r="IU41" s="122"/>
      <c r="IV41" s="122"/>
      <c r="IW41" s="122"/>
      <c r="IX41" s="122"/>
      <c r="IY41" s="122"/>
      <c r="IZ41" s="122"/>
      <c r="JA41" s="122"/>
      <c r="JB41" s="122"/>
      <c r="JC41" s="122"/>
      <c r="JD41" s="122"/>
      <c r="JE41" s="122"/>
      <c r="JF41" s="122"/>
      <c r="JG41" s="122"/>
      <c r="JH41" s="122"/>
      <c r="JI41" s="122"/>
      <c r="JJ41" s="122"/>
      <c r="JK41" s="122"/>
      <c r="JL41" s="122"/>
      <c r="JM41" s="122"/>
      <c r="JN41" s="122"/>
      <c r="JO41" s="122"/>
      <c r="JP41" s="122"/>
      <c r="JQ41" s="122"/>
      <c r="JR41" s="122"/>
      <c r="JS41" s="122"/>
      <c r="JT41" s="122"/>
      <c r="JU41" s="122"/>
      <c r="JV41" s="122"/>
      <c r="JW41" s="122"/>
      <c r="JX41" s="122"/>
      <c r="JY41" s="122"/>
      <c r="JZ41" s="122"/>
      <c r="KA41" s="122"/>
      <c r="KB41" s="122"/>
      <c r="KC41" s="122"/>
      <c r="KD41" s="122"/>
      <c r="KE41" s="122"/>
      <c r="KF41" s="122"/>
      <c r="KG41" s="122"/>
      <c r="KH41" s="122"/>
      <c r="KI41" s="122"/>
      <c r="KJ41" s="122"/>
      <c r="KK41" s="122"/>
      <c r="KL41" s="122"/>
      <c r="KM41" s="122"/>
      <c r="KN41" s="122"/>
      <c r="KO41" s="122"/>
      <c r="KP41" s="122"/>
      <c r="KQ41" s="122"/>
      <c r="KR41" s="122"/>
      <c r="KS41" s="122"/>
      <c r="KT41" s="122"/>
      <c r="KU41" s="122"/>
      <c r="KV41" s="122"/>
      <c r="KW41" s="122"/>
      <c r="KX41" s="122"/>
      <c r="KY41" s="122"/>
      <c r="KZ41" s="122"/>
      <c r="LA41" s="122"/>
      <c r="LB41" s="122"/>
      <c r="LC41" s="122"/>
      <c r="LD41" s="122"/>
      <c r="LE41" s="122"/>
      <c r="LF41" s="122"/>
      <c r="LG41" s="122"/>
      <c r="LH41" s="122"/>
      <c r="LI41" s="122"/>
      <c r="LJ41" s="122"/>
      <c r="LK41" s="122"/>
      <c r="LL41" s="122"/>
      <c r="LM41" s="122"/>
      <c r="LN41" s="122"/>
      <c r="LO41" s="122"/>
      <c r="LP41" s="122"/>
      <c r="LQ41" s="122"/>
      <c r="LR41" s="122"/>
      <c r="LS41" s="122"/>
      <c r="LT41" s="122"/>
      <c r="LU41" s="122"/>
      <c r="LV41" s="122"/>
      <c r="LW41" s="122"/>
      <c r="LX41" s="122"/>
      <c r="LY41" s="122"/>
      <c r="LZ41" s="122"/>
      <c r="MA41" s="122"/>
      <c r="MB41" s="122"/>
      <c r="MC41" s="122"/>
      <c r="MD41" s="122"/>
      <c r="ME41" s="122"/>
      <c r="MF41" s="122"/>
      <c r="MG41" s="122"/>
      <c r="MH41" s="122"/>
      <c r="MI41" s="122"/>
      <c r="MJ41" s="122"/>
      <c r="MK41" s="122"/>
      <c r="ML41" s="122"/>
      <c r="MM41" s="122"/>
      <c r="MN41" s="122"/>
      <c r="MO41" s="122"/>
      <c r="MP41" s="122"/>
      <c r="MQ41" s="122"/>
      <c r="MR41" s="122"/>
      <c r="MS41" s="122"/>
      <c r="MT41" s="122"/>
      <c r="MU41" s="122"/>
      <c r="MV41" s="122"/>
      <c r="MW41" s="122"/>
      <c r="MX41" s="122"/>
      <c r="MY41" s="122"/>
      <c r="MZ41" s="122"/>
      <c r="NA41" s="122"/>
      <c r="NB41" s="122"/>
      <c r="NC41" s="122"/>
      <c r="ND41" s="122"/>
      <c r="NE41" s="122"/>
      <c r="NF41" s="122"/>
      <c r="NG41" s="122"/>
      <c r="NH41" s="122"/>
      <c r="NI41" s="122"/>
      <c r="NJ41" s="122"/>
      <c r="NK41" s="122"/>
      <c r="NL41" s="122"/>
      <c r="NM41" s="122"/>
      <c r="NN41" s="122"/>
      <c r="NO41" s="122"/>
      <c r="NP41" s="122"/>
      <c r="NQ41" s="122"/>
      <c r="NR41" s="122"/>
      <c r="NS41" s="122"/>
      <c r="NT41" s="122"/>
      <c r="NU41" s="122"/>
      <c r="NV41" s="122"/>
      <c r="NW41" s="122"/>
      <c r="NX41" s="122"/>
      <c r="NY41" s="122"/>
      <c r="NZ41" s="122"/>
      <c r="OA41" s="122"/>
      <c r="OB41" s="122"/>
      <c r="OC41" s="122"/>
      <c r="OD41" s="122"/>
      <c r="OE41" s="122"/>
      <c r="OF41" s="122"/>
      <c r="OG41" s="122"/>
      <c r="OH41" s="122"/>
      <c r="OI41" s="122"/>
      <c r="OJ41" s="122"/>
      <c r="OK41" s="122"/>
      <c r="OL41" s="122"/>
      <c r="OM41" s="122"/>
      <c r="ON41" s="122"/>
      <c r="OO41" s="122"/>
      <c r="OP41" s="122"/>
      <c r="OQ41" s="122"/>
      <c r="OR41" s="122"/>
      <c r="OS41" s="122"/>
      <c r="OT41" s="122"/>
      <c r="OU41" s="122"/>
      <c r="OV41" s="122"/>
      <c r="OW41" s="122"/>
      <c r="OX41" s="122"/>
      <c r="OY41" s="122"/>
      <c r="OZ41" s="122"/>
      <c r="PA41" s="122"/>
      <c r="PB41" s="122"/>
      <c r="PC41" s="122"/>
      <c r="PD41" s="122"/>
      <c r="PE41" s="122"/>
      <c r="PF41" s="122"/>
      <c r="PG41" s="122"/>
      <c r="PH41" s="122"/>
      <c r="PI41" s="122"/>
      <c r="PJ41" s="122"/>
      <c r="PK41" s="122"/>
      <c r="PL41" s="122"/>
      <c r="PM41" s="122"/>
      <c r="PN41" s="122"/>
      <c r="PO41" s="122"/>
      <c r="PP41" s="122"/>
      <c r="PQ41" s="122"/>
      <c r="PR41" s="122"/>
      <c r="PS41" s="122"/>
      <c r="PT41" s="122"/>
      <c r="PU41" s="122"/>
      <c r="PV41" s="122"/>
      <c r="PW41" s="122"/>
      <c r="PX41" s="122"/>
      <c r="PY41" s="122"/>
      <c r="PZ41" s="122"/>
      <c r="QA41" s="122"/>
      <c r="QB41" s="122"/>
      <c r="QC41" s="122"/>
      <c r="QD41" s="122"/>
      <c r="QE41" s="122"/>
      <c r="QF41" s="122"/>
      <c r="QG41" s="122"/>
      <c r="QH41" s="122"/>
      <c r="QI41" s="122"/>
      <c r="QJ41" s="122"/>
      <c r="QK41" s="122"/>
      <c r="QL41" s="122"/>
      <c r="QM41" s="122"/>
      <c r="QN41" s="122"/>
      <c r="QO41" s="122"/>
      <c r="QP41" s="122"/>
      <c r="QQ41" s="122"/>
      <c r="QR41" s="122"/>
      <c r="QS41" s="122"/>
      <c r="QT41" s="122"/>
      <c r="QU41" s="122"/>
      <c r="QV41" s="122"/>
      <c r="QW41" s="122"/>
      <c r="QX41" s="122"/>
      <c r="QY41" s="122"/>
      <c r="QZ41" s="122"/>
      <c r="RA41" s="122"/>
      <c r="RB41" s="122"/>
      <c r="RC41" s="122"/>
      <c r="RD41" s="122"/>
      <c r="RE41" s="122"/>
      <c r="RF41" s="122"/>
      <c r="RG41" s="122"/>
      <c r="RH41" s="122"/>
      <c r="RI41" s="122"/>
      <c r="RJ41" s="122"/>
      <c r="RK41" s="122"/>
      <c r="RL41" s="122"/>
      <c r="RM41" s="122"/>
      <c r="RN41" s="122"/>
      <c r="RO41" s="122"/>
      <c r="RP41" s="122"/>
      <c r="RQ41" s="122"/>
      <c r="RR41" s="122"/>
      <c r="RS41" s="122"/>
      <c r="RT41" s="122"/>
      <c r="RU41" s="122"/>
      <c r="RV41" s="122"/>
      <c r="RW41" s="122"/>
      <c r="RX41" s="122"/>
      <c r="RY41" s="122"/>
      <c r="RZ41" s="122"/>
      <c r="SA41" s="122"/>
      <c r="SB41" s="122"/>
      <c r="SC41" s="122"/>
      <c r="SD41" s="122"/>
      <c r="SE41" s="122"/>
      <c r="SF41" s="122"/>
      <c r="SG41" s="122"/>
      <c r="SH41" s="122"/>
      <c r="SI41" s="122"/>
      <c r="SJ41" s="122"/>
      <c r="SK41" s="122"/>
      <c r="SL41" s="122"/>
      <c r="SM41" s="122"/>
      <c r="SN41" s="122"/>
      <c r="SO41" s="122"/>
      <c r="SP41" s="122"/>
      <c r="SQ41" s="122"/>
      <c r="SR41" s="122"/>
      <c r="SS41" s="122"/>
      <c r="ST41" s="122"/>
      <c r="SU41" s="122"/>
      <c r="SV41" s="122"/>
      <c r="SW41" s="122"/>
      <c r="SX41" s="122"/>
      <c r="SY41" s="122"/>
      <c r="SZ41" s="122"/>
      <c r="TA41" s="122"/>
      <c r="TB41" s="122"/>
      <c r="TC41" s="122"/>
      <c r="TD41" s="122"/>
      <c r="TE41" s="122"/>
      <c r="TF41" s="122"/>
      <c r="TG41" s="122"/>
      <c r="TH41" s="122"/>
      <c r="TI41" s="122"/>
      <c r="TJ41" s="122"/>
      <c r="TK41" s="122"/>
      <c r="TL41" s="122"/>
      <c r="TM41" s="122"/>
      <c r="TN41" s="122"/>
      <c r="TO41" s="122"/>
      <c r="TP41" s="122"/>
      <c r="TQ41" s="122"/>
      <c r="TR41" s="122"/>
      <c r="TS41" s="122"/>
      <c r="TT41" s="122"/>
      <c r="TU41" s="122"/>
      <c r="TV41" s="122"/>
      <c r="TW41" s="122"/>
      <c r="TX41" s="122"/>
      <c r="TY41" s="122"/>
      <c r="TZ41" s="122"/>
      <c r="UA41" s="122"/>
      <c r="UB41" s="122"/>
      <c r="UC41" s="122"/>
      <c r="UD41" s="122"/>
      <c r="UE41" s="122"/>
      <c r="UF41" s="122"/>
      <c r="UG41" s="122"/>
      <c r="UH41" s="122"/>
      <c r="UI41" s="122"/>
      <c r="UJ41" s="122"/>
      <c r="UK41" s="122"/>
      <c r="UL41" s="122"/>
      <c r="UM41" s="122"/>
      <c r="UN41" s="122"/>
      <c r="UO41" s="122"/>
      <c r="UP41" s="122"/>
      <c r="UQ41" s="122"/>
      <c r="UR41" s="122"/>
      <c r="US41" s="122"/>
      <c r="UT41" s="122"/>
      <c r="UU41" s="122"/>
      <c r="UV41" s="122"/>
      <c r="UW41" s="122"/>
      <c r="UX41" s="122"/>
      <c r="UY41" s="122"/>
      <c r="UZ41" s="122"/>
      <c r="VA41" s="122"/>
      <c r="VB41" s="122"/>
      <c r="VC41" s="122"/>
      <c r="VD41" s="122"/>
      <c r="VE41" s="122"/>
      <c r="VF41" s="122"/>
      <c r="VG41" s="122"/>
      <c r="VH41" s="122"/>
      <c r="VI41" s="122"/>
      <c r="VJ41" s="122"/>
      <c r="VK41" s="122"/>
      <c r="VL41" s="122"/>
      <c r="VM41" s="122"/>
      <c r="VN41" s="122"/>
      <c r="VO41" s="122"/>
      <c r="VP41" s="122"/>
      <c r="VQ41" s="122"/>
      <c r="VR41" s="122"/>
      <c r="VS41" s="122"/>
      <c r="VT41" s="122"/>
      <c r="VU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XE41" s="122"/>
      <c r="XF41" s="122"/>
      <c r="XG41" s="122"/>
      <c r="XH41" s="122"/>
      <c r="XI41" s="122"/>
      <c r="XJ41" s="122"/>
      <c r="XK41" s="122"/>
      <c r="XL41" s="122"/>
      <c r="XM41" s="122"/>
      <c r="XN41" s="122"/>
      <c r="XO41" s="122"/>
      <c r="XP41" s="122"/>
      <c r="XQ41" s="122"/>
      <c r="XR41" s="122"/>
      <c r="XS41" s="122"/>
      <c r="XT41" s="122"/>
      <c r="XU41" s="122"/>
      <c r="XV41" s="122"/>
      <c r="XW41" s="122"/>
      <c r="XX41" s="122"/>
      <c r="XY41" s="122"/>
      <c r="XZ41" s="122"/>
      <c r="YA41" s="122"/>
      <c r="YB41" s="122"/>
      <c r="YC41" s="122"/>
      <c r="YD41" s="122"/>
      <c r="YE41" s="122"/>
      <c r="YF41" s="122"/>
      <c r="YG41" s="122"/>
      <c r="YH41" s="122"/>
      <c r="YI41" s="122"/>
      <c r="YJ41" s="122"/>
      <c r="YK41" s="122"/>
      <c r="YL41" s="122"/>
      <c r="YM41" s="122"/>
      <c r="YN41" s="122"/>
      <c r="YO41" s="122"/>
      <c r="YP41" s="122"/>
      <c r="YQ41" s="122"/>
      <c r="YR41" s="122"/>
      <c r="YS41" s="122"/>
      <c r="YT41" s="122"/>
      <c r="YU41" s="122"/>
      <c r="YV41" s="122"/>
      <c r="YW41" s="122"/>
      <c r="YX41" s="122"/>
      <c r="YY41" s="122"/>
      <c r="YZ41" s="122"/>
      <c r="ZA41" s="122"/>
      <c r="ZB41" s="122"/>
      <c r="ZC41" s="122"/>
      <c r="ZD41" s="122"/>
      <c r="ZE41" s="122"/>
      <c r="ZF41" s="122"/>
      <c r="ZG41" s="122"/>
      <c r="ZH41" s="122"/>
      <c r="ZI41" s="122"/>
      <c r="ZJ41" s="122"/>
      <c r="ZK41" s="122"/>
      <c r="ZL41" s="122"/>
      <c r="ZM41" s="122"/>
      <c r="ZN41" s="122"/>
      <c r="ZO41" s="122"/>
      <c r="ZP41" s="122"/>
      <c r="ZQ41" s="122"/>
      <c r="ZR41" s="122"/>
      <c r="ZS41" s="122"/>
      <c r="ZT41" s="122"/>
      <c r="ZU41" s="122"/>
      <c r="ZV41" s="122"/>
      <c r="ZW41" s="122"/>
      <c r="ZX41" s="122"/>
      <c r="ZY41" s="122"/>
      <c r="ZZ41" s="122"/>
      <c r="AAA41" s="122"/>
      <c r="AAB41" s="122"/>
      <c r="AAC41" s="122"/>
      <c r="AAD41" s="122"/>
      <c r="AAE41" s="122"/>
      <c r="AAF41" s="122"/>
      <c r="AAG41" s="122"/>
      <c r="AAH41" s="122"/>
      <c r="AAI41" s="122"/>
      <c r="AAJ41" s="122"/>
      <c r="AAK41" s="122"/>
      <c r="AAL41" s="122"/>
      <c r="AAM41" s="122"/>
      <c r="AAN41" s="122"/>
      <c r="AAO41" s="122"/>
      <c r="AAP41" s="122"/>
      <c r="AAQ41" s="122"/>
      <c r="AAR41" s="122"/>
      <c r="AAS41" s="122"/>
      <c r="AAT41" s="122"/>
      <c r="AAU41" s="122"/>
      <c r="AAV41" s="122"/>
      <c r="AAW41" s="122"/>
      <c r="AAX41" s="122"/>
      <c r="AAY41" s="122"/>
      <c r="AAZ41" s="122"/>
      <c r="ABA41" s="122"/>
      <c r="ABB41" s="122"/>
      <c r="ABC41" s="122"/>
      <c r="ABD41" s="122"/>
      <c r="ABE41" s="122"/>
      <c r="ABF41" s="122"/>
      <c r="ABG41" s="122"/>
      <c r="ABH41" s="122"/>
      <c r="ABI41" s="122"/>
      <c r="ABJ41" s="122"/>
      <c r="ABK41" s="122"/>
      <c r="ABL41" s="122"/>
      <c r="ABM41" s="122"/>
      <c r="ABN41" s="122"/>
      <c r="ABO41" s="122"/>
      <c r="ABP41" s="122"/>
      <c r="ABQ41" s="122"/>
      <c r="ABR41" s="122"/>
      <c r="ABS41" s="122"/>
      <c r="ABT41" s="122"/>
      <c r="ABU41" s="122"/>
      <c r="ABV41" s="122"/>
      <c r="ABW41" s="122"/>
      <c r="ABX41" s="122"/>
      <c r="ABY41" s="122"/>
      <c r="ABZ41" s="122"/>
      <c r="ACA41" s="122"/>
      <c r="ACB41" s="122"/>
      <c r="ACC41" s="122"/>
      <c r="ACD41" s="122"/>
      <c r="ACE41" s="122"/>
      <c r="ACF41" s="122"/>
      <c r="ACG41" s="122"/>
      <c r="ACH41" s="122"/>
      <c r="ACI41" s="122"/>
      <c r="ACJ41" s="122"/>
      <c r="ACK41" s="122"/>
      <c r="ACL41" s="122"/>
      <c r="ACM41" s="122"/>
      <c r="ACN41" s="122"/>
      <c r="ACO41" s="122"/>
      <c r="ACP41" s="122"/>
      <c r="ACQ41" s="122"/>
      <c r="ACR41" s="122"/>
      <c r="ACS41" s="122"/>
      <c r="ACT41" s="122"/>
      <c r="ACU41" s="122"/>
      <c r="ACV41" s="122"/>
      <c r="ACW41" s="122"/>
      <c r="ACX41" s="122"/>
      <c r="ACY41" s="122"/>
      <c r="ACZ41" s="122"/>
      <c r="ADA41" s="122"/>
      <c r="ADB41" s="122"/>
      <c r="ADC41" s="122"/>
      <c r="ADD41" s="122"/>
      <c r="ADE41" s="122"/>
      <c r="ADF41" s="122"/>
      <c r="ADG41" s="122"/>
      <c r="ADH41" s="122"/>
      <c r="ADI41" s="122"/>
      <c r="ADJ41" s="122"/>
      <c r="ADK41" s="122"/>
      <c r="ADL41" s="122"/>
      <c r="ADM41" s="122"/>
      <c r="ADN41" s="122"/>
      <c r="ADO41" s="122"/>
      <c r="ADP41" s="122"/>
      <c r="ADQ41" s="122"/>
      <c r="ADR41" s="122"/>
      <c r="ADS41" s="122"/>
      <c r="ADT41" s="122"/>
      <c r="ADU41" s="122"/>
      <c r="ADV41" s="122"/>
      <c r="ADW41" s="122"/>
      <c r="ADX41" s="122"/>
      <c r="ADY41" s="122"/>
      <c r="ADZ41" s="122"/>
      <c r="AEA41" s="122"/>
      <c r="AEB41" s="122"/>
      <c r="AEC41" s="122"/>
      <c r="AED41" s="122"/>
      <c r="AEE41" s="122"/>
      <c r="AEF41" s="122"/>
      <c r="AEG41" s="122"/>
      <c r="AEH41" s="122"/>
      <c r="AEI41" s="122"/>
      <c r="AEJ41" s="122"/>
      <c r="AEK41" s="122"/>
      <c r="AEL41" s="122"/>
      <c r="AEM41" s="122"/>
      <c r="AEN41" s="122"/>
      <c r="AEO41" s="122"/>
      <c r="AEP41" s="122"/>
      <c r="AEQ41" s="122"/>
      <c r="AER41" s="122"/>
      <c r="AES41" s="122"/>
      <c r="AET41" s="122"/>
      <c r="AEU41" s="122"/>
      <c r="AEV41" s="122"/>
      <c r="AEW41" s="122"/>
      <c r="AEX41" s="122"/>
      <c r="AEY41" s="122"/>
      <c r="AEZ41" s="122"/>
      <c r="AFA41" s="122"/>
      <c r="AFB41" s="122"/>
      <c r="AFC41" s="122"/>
      <c r="AFD41" s="122"/>
      <c r="AFE41" s="122"/>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c r="AHF41" s="122"/>
      <c r="AHG41" s="122"/>
      <c r="AHH41" s="122"/>
      <c r="AHI41" s="122"/>
      <c r="AHJ41" s="122"/>
      <c r="AHK41" s="122"/>
      <c r="AHL41" s="122"/>
      <c r="AHM41" s="122"/>
      <c r="AHN41" s="122"/>
      <c r="AHO41" s="122"/>
      <c r="AHP41" s="122"/>
      <c r="AHQ41" s="122"/>
      <c r="AHR41" s="122"/>
      <c r="AHS41" s="122"/>
      <c r="AHT41" s="122"/>
      <c r="AHU41" s="122"/>
      <c r="AHV41" s="122"/>
      <c r="AHW41" s="122"/>
      <c r="AHX41" s="122"/>
      <c r="AHY41" s="122"/>
      <c r="AHZ41" s="122"/>
      <c r="AIA41" s="122"/>
      <c r="AIB41" s="122"/>
      <c r="AIC41" s="122"/>
      <c r="AID41" s="122"/>
      <c r="AIE41" s="122"/>
      <c r="AIF41" s="122"/>
      <c r="AIG41" s="122"/>
      <c r="AIH41" s="122"/>
      <c r="AII41" s="122"/>
      <c r="AIJ41" s="122"/>
      <c r="AIK41" s="122"/>
      <c r="AIL41" s="122"/>
      <c r="AIM41" s="122"/>
      <c r="AIN41" s="122"/>
      <c r="AIO41" s="122"/>
      <c r="AIP41" s="122"/>
      <c r="AIQ41" s="122"/>
      <c r="AIR41" s="122"/>
      <c r="AIS41" s="122"/>
      <c r="AIT41" s="122"/>
      <c r="AIU41" s="122"/>
      <c r="AIV41" s="122"/>
      <c r="AIW41" s="122"/>
      <c r="AIX41" s="122"/>
      <c r="AIY41" s="122"/>
      <c r="AIZ41" s="122"/>
      <c r="AJA41" s="122"/>
      <c r="AJB41" s="122"/>
      <c r="AJC41" s="122"/>
      <c r="AJD41" s="122"/>
      <c r="AJE41" s="122"/>
      <c r="AJF41" s="122"/>
      <c r="AJG41" s="122"/>
      <c r="AJH41" s="122"/>
      <c r="AJI41" s="122"/>
      <c r="AJJ41" s="122"/>
      <c r="AJK41" s="122"/>
      <c r="AJL41" s="122"/>
      <c r="AJM41" s="122"/>
      <c r="AJN41" s="122"/>
      <c r="AJO41" s="122"/>
      <c r="AJP41" s="122"/>
      <c r="AJQ41" s="122"/>
      <c r="AJR41" s="122"/>
      <c r="AJS41" s="122"/>
      <c r="AJT41" s="122"/>
      <c r="AJU41" s="122"/>
      <c r="AJV41" s="122"/>
      <c r="AJW41" s="122"/>
      <c r="AJX41" s="122"/>
      <c r="AJY41" s="122"/>
      <c r="AJZ41" s="122"/>
      <c r="AKA41" s="122"/>
      <c r="AKB41" s="122"/>
      <c r="AKC41" s="122"/>
      <c r="AKD41" s="122"/>
      <c r="AKE41" s="122"/>
      <c r="AKF41" s="122"/>
      <c r="AKG41" s="122"/>
      <c r="AKH41" s="122"/>
      <c r="AKI41" s="122"/>
      <c r="AKJ41" s="122"/>
      <c r="AKK41" s="122"/>
      <c r="AKL41" s="122"/>
      <c r="AKM41" s="122"/>
      <c r="AKN41" s="122"/>
      <c r="AKO41" s="122"/>
      <c r="AKP41" s="122"/>
      <c r="AKQ41" s="122"/>
      <c r="AKR41" s="122"/>
      <c r="AKS41" s="122"/>
      <c r="AKT41" s="122"/>
      <c r="AKU41" s="122"/>
      <c r="AKV41" s="122"/>
      <c r="AKW41" s="122"/>
      <c r="AKX41" s="122"/>
      <c r="AKY41" s="122"/>
      <c r="AKZ41" s="122"/>
      <c r="ALA41" s="122"/>
      <c r="ALB41" s="122"/>
      <c r="ALC41" s="122"/>
      <c r="ALD41" s="122"/>
      <c r="ALE41" s="122"/>
      <c r="ALF41" s="122"/>
      <c r="ALG41" s="122"/>
      <c r="ALH41" s="122"/>
      <c r="ALI41" s="122"/>
      <c r="ALJ41" s="122"/>
      <c r="ALK41" s="122"/>
      <c r="ALL41" s="122"/>
      <c r="ALM41" s="122"/>
      <c r="ALN41" s="122"/>
      <c r="ALO41" s="122"/>
      <c r="ALP41" s="122"/>
      <c r="ALQ41" s="122"/>
      <c r="ALR41" s="122"/>
      <c r="ALS41" s="122"/>
      <c r="ALT41" s="122"/>
      <c r="ALU41" s="122"/>
      <c r="ALV41" s="122"/>
      <c r="ALW41" s="122"/>
      <c r="ALX41" s="122"/>
      <c r="ALY41" s="122"/>
      <c r="ALZ41" s="122"/>
      <c r="AMA41" s="122"/>
      <c r="AMB41" s="122"/>
      <c r="AMC41" s="122"/>
      <c r="AMD41" s="122"/>
      <c r="AME41" s="122"/>
      <c r="AMF41" s="122"/>
      <c r="AMG41" s="122"/>
      <c r="AMH41" s="122"/>
      <c r="AMI41" s="122"/>
      <c r="AMJ41" s="122"/>
    </row>
    <row r="42" spans="1:1024" s="31" customFormat="1" ht="14">
      <c r="A42" s="5"/>
      <c r="B42" s="12" t="s">
        <v>208</v>
      </c>
      <c r="C42" s="123"/>
      <c r="D42" s="8"/>
      <c r="E42" s="9"/>
      <c r="F42" s="10"/>
      <c r="G42" s="9"/>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2"/>
      <c r="NJ42" s="122"/>
      <c r="NK42" s="122"/>
      <c r="NL42" s="122"/>
      <c r="NM42" s="122"/>
      <c r="NN42" s="122"/>
      <c r="NO42" s="122"/>
      <c r="NP42" s="122"/>
      <c r="NQ42" s="122"/>
      <c r="NR42" s="122"/>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2"/>
      <c r="SD42" s="122"/>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122"/>
      <c r="TR42" s="122"/>
      <c r="TS42" s="122"/>
      <c r="TT42" s="122"/>
      <c r="TU42" s="122"/>
      <c r="TV42" s="122"/>
      <c r="TW42" s="122"/>
      <c r="TX42" s="122"/>
      <c r="TY42" s="122"/>
      <c r="TZ42" s="122"/>
      <c r="UA42" s="122"/>
      <c r="UB42" s="122"/>
      <c r="UC42" s="122"/>
      <c r="UD42" s="122"/>
      <c r="UE42" s="122"/>
      <c r="UF42" s="122"/>
      <c r="UG42" s="122"/>
      <c r="UH42" s="122"/>
      <c r="UI42" s="122"/>
      <c r="UJ42" s="122"/>
      <c r="UK42" s="122"/>
      <c r="UL42" s="122"/>
      <c r="UM42" s="122"/>
      <c r="UN42" s="122"/>
      <c r="UO42" s="122"/>
      <c r="UP42" s="122"/>
      <c r="UQ42" s="122"/>
      <c r="UR42" s="122"/>
      <c r="US42" s="122"/>
      <c r="UT42" s="122"/>
      <c r="UU42" s="122"/>
      <c r="UV42" s="122"/>
      <c r="UW42" s="122"/>
      <c r="UX42" s="122"/>
      <c r="UY42" s="122"/>
      <c r="UZ42" s="122"/>
      <c r="VA42" s="122"/>
      <c r="VB42" s="122"/>
      <c r="VC42" s="122"/>
      <c r="VD42" s="122"/>
      <c r="VE42" s="122"/>
      <c r="VF42" s="122"/>
      <c r="VG42" s="122"/>
      <c r="VH42" s="122"/>
      <c r="VI42" s="122"/>
      <c r="VJ42" s="122"/>
      <c r="VK42" s="122"/>
      <c r="VL42" s="122"/>
      <c r="VM42" s="122"/>
      <c r="VN42" s="122"/>
      <c r="VO42" s="122"/>
      <c r="VP42" s="122"/>
      <c r="VQ42" s="122"/>
      <c r="VR42" s="122"/>
      <c r="VS42" s="122"/>
      <c r="VT42" s="122"/>
      <c r="VU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XE42" s="122"/>
      <c r="XF42" s="122"/>
      <c r="XG42" s="122"/>
      <c r="XH42" s="122"/>
      <c r="XI42" s="122"/>
      <c r="XJ42" s="122"/>
      <c r="XK42" s="122"/>
      <c r="XL42" s="122"/>
      <c r="XM42" s="122"/>
      <c r="XN42" s="122"/>
      <c r="XO42" s="122"/>
      <c r="XP42" s="122"/>
      <c r="XQ42" s="122"/>
      <c r="XR42" s="122"/>
      <c r="XS42" s="122"/>
      <c r="XT42" s="122"/>
      <c r="XU42" s="122"/>
      <c r="XV42" s="122"/>
      <c r="XW42" s="122"/>
      <c r="XX42" s="122"/>
      <c r="XY42" s="122"/>
      <c r="XZ42" s="122"/>
      <c r="YA42" s="122"/>
      <c r="YB42" s="122"/>
      <c r="YC42" s="122"/>
      <c r="YD42" s="122"/>
      <c r="YE42" s="122"/>
      <c r="YF42" s="122"/>
      <c r="YG42" s="122"/>
      <c r="YH42" s="122"/>
      <c r="YI42" s="122"/>
      <c r="YJ42" s="122"/>
      <c r="YK42" s="122"/>
      <c r="YL42" s="122"/>
      <c r="YM42" s="122"/>
      <c r="YN42" s="122"/>
      <c r="YO42" s="122"/>
      <c r="YP42" s="122"/>
      <c r="YQ42" s="122"/>
      <c r="YR42" s="122"/>
      <c r="YS42" s="122"/>
      <c r="YT42" s="122"/>
      <c r="YU42" s="122"/>
      <c r="YV42" s="122"/>
      <c r="YW42" s="122"/>
      <c r="YX42" s="122"/>
      <c r="YY42" s="122"/>
      <c r="YZ42" s="122"/>
      <c r="ZA42" s="122"/>
      <c r="ZB42" s="122"/>
      <c r="ZC42" s="122"/>
      <c r="ZD42" s="122"/>
      <c r="ZE42" s="122"/>
      <c r="ZF42" s="122"/>
      <c r="ZG42" s="122"/>
      <c r="ZH42" s="122"/>
      <c r="ZI42" s="122"/>
      <c r="ZJ42" s="122"/>
      <c r="ZK42" s="122"/>
      <c r="ZL42" s="122"/>
      <c r="ZM42" s="122"/>
      <c r="ZN42" s="122"/>
      <c r="ZO42" s="122"/>
      <c r="ZP42" s="122"/>
      <c r="ZQ42" s="122"/>
      <c r="ZR42" s="122"/>
      <c r="ZS42" s="122"/>
      <c r="ZT42" s="122"/>
      <c r="ZU42" s="122"/>
      <c r="ZV42" s="122"/>
      <c r="ZW42" s="122"/>
      <c r="ZX42" s="122"/>
      <c r="ZY42" s="122"/>
      <c r="ZZ42" s="122"/>
      <c r="AAA42" s="122"/>
      <c r="AAB42" s="122"/>
      <c r="AAC42" s="122"/>
      <c r="AAD42" s="122"/>
      <c r="AAE42" s="122"/>
      <c r="AAF42" s="122"/>
      <c r="AAG42" s="122"/>
      <c r="AAH42" s="122"/>
      <c r="AAI42" s="122"/>
      <c r="AAJ42" s="122"/>
      <c r="AAK42" s="122"/>
      <c r="AAL42" s="122"/>
      <c r="AAM42" s="122"/>
      <c r="AAN42" s="122"/>
      <c r="AAO42" s="122"/>
      <c r="AAP42" s="122"/>
      <c r="AAQ42" s="122"/>
      <c r="AAR42" s="122"/>
      <c r="AAS42" s="122"/>
      <c r="AAT42" s="122"/>
      <c r="AAU42" s="122"/>
      <c r="AAV42" s="122"/>
      <c r="AAW42" s="122"/>
      <c r="AAX42" s="122"/>
      <c r="AAY42" s="122"/>
      <c r="AAZ42" s="122"/>
      <c r="ABA42" s="122"/>
      <c r="ABB42" s="122"/>
      <c r="ABC42" s="122"/>
      <c r="ABD42" s="122"/>
      <c r="ABE42" s="122"/>
      <c r="ABF42" s="122"/>
      <c r="ABG42" s="122"/>
      <c r="ABH42" s="122"/>
      <c r="ABI42" s="122"/>
      <c r="ABJ42" s="122"/>
      <c r="ABK42" s="122"/>
      <c r="ABL42" s="122"/>
      <c r="ABM42" s="122"/>
      <c r="ABN42" s="122"/>
      <c r="ABO42" s="122"/>
      <c r="ABP42" s="122"/>
      <c r="ABQ42" s="122"/>
      <c r="ABR42" s="122"/>
      <c r="ABS42" s="122"/>
      <c r="ABT42" s="122"/>
      <c r="ABU42" s="122"/>
      <c r="ABV42" s="122"/>
      <c r="ABW42" s="122"/>
      <c r="ABX42" s="122"/>
      <c r="ABY42" s="122"/>
      <c r="ABZ42" s="122"/>
      <c r="ACA42" s="122"/>
      <c r="ACB42" s="122"/>
      <c r="ACC42" s="122"/>
      <c r="ACD42" s="122"/>
      <c r="ACE42" s="122"/>
      <c r="ACF42" s="122"/>
      <c r="ACG42" s="122"/>
      <c r="ACH42" s="122"/>
      <c r="ACI42" s="122"/>
      <c r="ACJ42" s="122"/>
      <c r="ACK42" s="122"/>
      <c r="ACL42" s="122"/>
      <c r="ACM42" s="122"/>
      <c r="ACN42" s="122"/>
      <c r="ACO42" s="122"/>
      <c r="ACP42" s="122"/>
      <c r="ACQ42" s="122"/>
      <c r="ACR42" s="122"/>
      <c r="ACS42" s="122"/>
      <c r="ACT42" s="122"/>
      <c r="ACU42" s="122"/>
      <c r="ACV42" s="122"/>
      <c r="ACW42" s="122"/>
      <c r="ACX42" s="122"/>
      <c r="ACY42" s="122"/>
      <c r="ACZ42" s="122"/>
      <c r="ADA42" s="122"/>
      <c r="ADB42" s="122"/>
      <c r="ADC42" s="122"/>
      <c r="ADD42" s="122"/>
      <c r="ADE42" s="122"/>
      <c r="ADF42" s="122"/>
      <c r="ADG42" s="122"/>
      <c r="ADH42" s="122"/>
      <c r="ADI42" s="122"/>
      <c r="ADJ42" s="122"/>
      <c r="ADK42" s="122"/>
      <c r="ADL42" s="122"/>
      <c r="ADM42" s="122"/>
      <c r="ADN42" s="122"/>
      <c r="ADO42" s="122"/>
      <c r="ADP42" s="122"/>
      <c r="ADQ42" s="122"/>
      <c r="ADR42" s="122"/>
      <c r="ADS42" s="122"/>
      <c r="ADT42" s="122"/>
      <c r="ADU42" s="122"/>
      <c r="ADV42" s="122"/>
      <c r="ADW42" s="122"/>
      <c r="ADX42" s="122"/>
      <c r="ADY42" s="122"/>
      <c r="ADZ42" s="122"/>
      <c r="AEA42" s="122"/>
      <c r="AEB42" s="122"/>
      <c r="AEC42" s="122"/>
      <c r="AED42" s="122"/>
      <c r="AEE42" s="122"/>
      <c r="AEF42" s="122"/>
      <c r="AEG42" s="122"/>
      <c r="AEH42" s="122"/>
      <c r="AEI42" s="122"/>
      <c r="AEJ42" s="122"/>
      <c r="AEK42" s="122"/>
      <c r="AEL42" s="122"/>
      <c r="AEM42" s="122"/>
      <c r="AEN42" s="122"/>
      <c r="AEO42" s="122"/>
      <c r="AEP42" s="122"/>
      <c r="AEQ42" s="122"/>
      <c r="AER42" s="122"/>
      <c r="AES42" s="122"/>
      <c r="AET42" s="122"/>
      <c r="AEU42" s="122"/>
      <c r="AEV42" s="122"/>
      <c r="AEW42" s="122"/>
      <c r="AEX42" s="122"/>
      <c r="AEY42" s="122"/>
      <c r="AEZ42" s="122"/>
      <c r="AFA42" s="122"/>
      <c r="AFB42" s="122"/>
      <c r="AFC42" s="122"/>
      <c r="AFD42" s="122"/>
      <c r="AFE42" s="122"/>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c r="AHF42" s="122"/>
      <c r="AHG42" s="122"/>
      <c r="AHH42" s="122"/>
      <c r="AHI42" s="122"/>
      <c r="AHJ42" s="122"/>
      <c r="AHK42" s="122"/>
      <c r="AHL42" s="122"/>
      <c r="AHM42" s="122"/>
      <c r="AHN42" s="122"/>
      <c r="AHO42" s="122"/>
      <c r="AHP42" s="122"/>
      <c r="AHQ42" s="122"/>
      <c r="AHR42" s="122"/>
      <c r="AHS42" s="122"/>
      <c r="AHT42" s="122"/>
      <c r="AHU42" s="122"/>
      <c r="AHV42" s="122"/>
      <c r="AHW42" s="122"/>
      <c r="AHX42" s="122"/>
      <c r="AHY42" s="122"/>
      <c r="AHZ42" s="122"/>
      <c r="AIA42" s="122"/>
      <c r="AIB42" s="122"/>
      <c r="AIC42" s="122"/>
      <c r="AID42" s="122"/>
      <c r="AIE42" s="122"/>
      <c r="AIF42" s="122"/>
      <c r="AIG42" s="122"/>
      <c r="AIH42" s="122"/>
      <c r="AII42" s="122"/>
      <c r="AIJ42" s="122"/>
      <c r="AIK42" s="122"/>
      <c r="AIL42" s="122"/>
      <c r="AIM42" s="122"/>
      <c r="AIN42" s="122"/>
      <c r="AIO42" s="122"/>
      <c r="AIP42" s="122"/>
      <c r="AIQ42" s="122"/>
      <c r="AIR42" s="122"/>
      <c r="AIS42" s="122"/>
      <c r="AIT42" s="122"/>
      <c r="AIU42" s="122"/>
      <c r="AIV42" s="122"/>
      <c r="AIW42" s="122"/>
      <c r="AIX42" s="122"/>
      <c r="AIY42" s="122"/>
      <c r="AIZ42" s="122"/>
      <c r="AJA42" s="122"/>
      <c r="AJB42" s="122"/>
      <c r="AJC42" s="122"/>
      <c r="AJD42" s="122"/>
      <c r="AJE42" s="122"/>
      <c r="AJF42" s="122"/>
      <c r="AJG42" s="122"/>
      <c r="AJH42" s="122"/>
      <c r="AJI42" s="122"/>
      <c r="AJJ42" s="122"/>
      <c r="AJK42" s="122"/>
      <c r="AJL42" s="122"/>
      <c r="AJM42" s="122"/>
      <c r="AJN42" s="122"/>
      <c r="AJO42" s="122"/>
      <c r="AJP42" s="122"/>
      <c r="AJQ42" s="122"/>
      <c r="AJR42" s="122"/>
      <c r="AJS42" s="122"/>
      <c r="AJT42" s="122"/>
      <c r="AJU42" s="122"/>
      <c r="AJV42" s="122"/>
      <c r="AJW42" s="122"/>
      <c r="AJX42" s="122"/>
      <c r="AJY42" s="122"/>
      <c r="AJZ42" s="122"/>
      <c r="AKA42" s="122"/>
      <c r="AKB42" s="122"/>
      <c r="AKC42" s="122"/>
      <c r="AKD42" s="122"/>
      <c r="AKE42" s="122"/>
      <c r="AKF42" s="122"/>
      <c r="AKG42" s="122"/>
      <c r="AKH42" s="122"/>
      <c r="AKI42" s="122"/>
      <c r="AKJ42" s="122"/>
      <c r="AKK42" s="122"/>
      <c r="AKL42" s="122"/>
      <c r="AKM42" s="122"/>
      <c r="AKN42" s="122"/>
      <c r="AKO42" s="122"/>
      <c r="AKP42" s="122"/>
      <c r="AKQ42" s="122"/>
      <c r="AKR42" s="122"/>
      <c r="AKS42" s="122"/>
      <c r="AKT42" s="122"/>
      <c r="AKU42" s="122"/>
      <c r="AKV42" s="122"/>
      <c r="AKW42" s="122"/>
      <c r="AKX42" s="122"/>
      <c r="AKY42" s="122"/>
      <c r="AKZ42" s="122"/>
      <c r="ALA42" s="122"/>
      <c r="ALB42" s="122"/>
      <c r="ALC42" s="122"/>
      <c r="ALD42" s="122"/>
      <c r="ALE42" s="122"/>
      <c r="ALF42" s="122"/>
      <c r="ALG42" s="122"/>
      <c r="ALH42" s="122"/>
      <c r="ALI42" s="122"/>
      <c r="ALJ42" s="122"/>
      <c r="ALK42" s="122"/>
      <c r="ALL42" s="122"/>
      <c r="ALM42" s="122"/>
      <c r="ALN42" s="122"/>
      <c r="ALO42" s="122"/>
      <c r="ALP42" s="122"/>
      <c r="ALQ42" s="122"/>
      <c r="ALR42" s="122"/>
      <c r="ALS42" s="122"/>
      <c r="ALT42" s="122"/>
      <c r="ALU42" s="122"/>
      <c r="ALV42" s="122"/>
      <c r="ALW42" s="122"/>
      <c r="ALX42" s="122"/>
      <c r="ALY42" s="122"/>
      <c r="ALZ42" s="122"/>
      <c r="AMA42" s="122"/>
      <c r="AMB42" s="122"/>
      <c r="AMC42" s="122"/>
      <c r="AMD42" s="122"/>
      <c r="AME42" s="122"/>
      <c r="AMF42" s="122"/>
      <c r="AMG42" s="122"/>
      <c r="AMH42" s="122"/>
      <c r="AMI42" s="122"/>
      <c r="AMJ42" s="122"/>
    </row>
    <row r="43" spans="1:1024" s="31" customFormat="1" ht="14">
      <c r="A43" s="5"/>
      <c r="B43" s="12" t="s">
        <v>209</v>
      </c>
      <c r="C43" s="123"/>
      <c r="D43" s="8"/>
      <c r="E43" s="9"/>
      <c r="F43" s="10"/>
      <c r="G43" s="9"/>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c r="IW43" s="122"/>
      <c r="IX43" s="122"/>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2"/>
      <c r="NJ43" s="122"/>
      <c r="NK43" s="122"/>
      <c r="NL43" s="122"/>
      <c r="NM43" s="122"/>
      <c r="NN43" s="122"/>
      <c r="NO43" s="122"/>
      <c r="NP43" s="122"/>
      <c r="NQ43" s="122"/>
      <c r="NR43" s="122"/>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2"/>
      <c r="SD43" s="122"/>
      <c r="SE43" s="122"/>
      <c r="SF43" s="122"/>
      <c r="SG43" s="122"/>
      <c r="SH43" s="122"/>
      <c r="SI43" s="122"/>
      <c r="SJ43" s="122"/>
      <c r="SK43" s="122"/>
      <c r="SL43" s="122"/>
      <c r="SM43" s="122"/>
      <c r="SN43" s="122"/>
      <c r="SO43" s="122"/>
      <c r="SP43" s="122"/>
      <c r="SQ43" s="122"/>
      <c r="SR43" s="122"/>
      <c r="SS43" s="122"/>
      <c r="ST43" s="122"/>
      <c r="SU43" s="122"/>
      <c r="SV43" s="122"/>
      <c r="SW43" s="122"/>
      <c r="SX43" s="122"/>
      <c r="SY43" s="122"/>
      <c r="SZ43" s="122"/>
      <c r="TA43" s="122"/>
      <c r="TB43" s="122"/>
      <c r="TC43" s="122"/>
      <c r="TD43" s="122"/>
      <c r="TE43" s="122"/>
      <c r="TF43" s="122"/>
      <c r="TG43" s="122"/>
      <c r="TH43" s="122"/>
      <c r="TI43" s="122"/>
      <c r="TJ43" s="122"/>
      <c r="TK43" s="122"/>
      <c r="TL43" s="122"/>
      <c r="TM43" s="122"/>
      <c r="TN43" s="122"/>
      <c r="TO43" s="122"/>
      <c r="TP43" s="122"/>
      <c r="TQ43" s="122"/>
      <c r="TR43" s="122"/>
      <c r="TS43" s="122"/>
      <c r="TT43" s="122"/>
      <c r="TU43" s="122"/>
      <c r="TV43" s="122"/>
      <c r="TW43" s="122"/>
      <c r="TX43" s="122"/>
      <c r="TY43" s="122"/>
      <c r="TZ43" s="122"/>
      <c r="UA43" s="122"/>
      <c r="UB43" s="122"/>
      <c r="UC43" s="122"/>
      <c r="UD43" s="122"/>
      <c r="UE43" s="122"/>
      <c r="UF43" s="122"/>
      <c r="UG43" s="122"/>
      <c r="UH43" s="122"/>
      <c r="UI43" s="122"/>
      <c r="UJ43" s="122"/>
      <c r="UK43" s="122"/>
      <c r="UL43" s="122"/>
      <c r="UM43" s="122"/>
      <c r="UN43" s="122"/>
      <c r="UO43" s="122"/>
      <c r="UP43" s="122"/>
      <c r="UQ43" s="122"/>
      <c r="UR43" s="122"/>
      <c r="US43" s="122"/>
      <c r="UT43" s="122"/>
      <c r="UU43" s="122"/>
      <c r="UV43" s="122"/>
      <c r="UW43" s="122"/>
      <c r="UX43" s="122"/>
      <c r="UY43" s="122"/>
      <c r="UZ43" s="122"/>
      <c r="VA43" s="122"/>
      <c r="VB43" s="122"/>
      <c r="VC43" s="122"/>
      <c r="VD43" s="122"/>
      <c r="VE43" s="122"/>
      <c r="VF43" s="122"/>
      <c r="VG43" s="122"/>
      <c r="VH43" s="122"/>
      <c r="VI43" s="122"/>
      <c r="VJ43" s="122"/>
      <c r="VK43" s="122"/>
      <c r="VL43" s="122"/>
      <c r="VM43" s="122"/>
      <c r="VN43" s="122"/>
      <c r="VO43" s="122"/>
      <c r="VP43" s="122"/>
      <c r="VQ43" s="122"/>
      <c r="VR43" s="122"/>
      <c r="VS43" s="122"/>
      <c r="VT43" s="122"/>
      <c r="VU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XE43" s="122"/>
      <c r="XF43" s="122"/>
      <c r="XG43" s="122"/>
      <c r="XH43" s="122"/>
      <c r="XI43" s="122"/>
      <c r="XJ43" s="122"/>
      <c r="XK43" s="122"/>
      <c r="XL43" s="122"/>
      <c r="XM43" s="122"/>
      <c r="XN43" s="122"/>
      <c r="XO43" s="122"/>
      <c r="XP43" s="122"/>
      <c r="XQ43" s="122"/>
      <c r="XR43" s="122"/>
      <c r="XS43" s="122"/>
      <c r="XT43" s="122"/>
      <c r="XU43" s="122"/>
      <c r="XV43" s="122"/>
      <c r="XW43" s="122"/>
      <c r="XX43" s="122"/>
      <c r="XY43" s="122"/>
      <c r="XZ43" s="122"/>
      <c r="YA43" s="122"/>
      <c r="YB43" s="122"/>
      <c r="YC43" s="122"/>
      <c r="YD43" s="122"/>
      <c r="YE43" s="122"/>
      <c r="YF43" s="122"/>
      <c r="YG43" s="122"/>
      <c r="YH43" s="122"/>
      <c r="YI43" s="122"/>
      <c r="YJ43" s="122"/>
      <c r="YK43" s="122"/>
      <c r="YL43" s="122"/>
      <c r="YM43" s="122"/>
      <c r="YN43" s="122"/>
      <c r="YO43" s="122"/>
      <c r="YP43" s="122"/>
      <c r="YQ43" s="122"/>
      <c r="YR43" s="122"/>
      <c r="YS43" s="122"/>
      <c r="YT43" s="122"/>
      <c r="YU43" s="122"/>
      <c r="YV43" s="122"/>
      <c r="YW43" s="122"/>
      <c r="YX43" s="122"/>
      <c r="YY43" s="122"/>
      <c r="YZ43" s="122"/>
      <c r="ZA43" s="122"/>
      <c r="ZB43" s="122"/>
      <c r="ZC43" s="122"/>
      <c r="ZD43" s="122"/>
      <c r="ZE43" s="122"/>
      <c r="ZF43" s="122"/>
      <c r="ZG43" s="122"/>
      <c r="ZH43" s="122"/>
      <c r="ZI43" s="122"/>
      <c r="ZJ43" s="122"/>
      <c r="ZK43" s="122"/>
      <c r="ZL43" s="122"/>
      <c r="ZM43" s="122"/>
      <c r="ZN43" s="122"/>
      <c r="ZO43" s="122"/>
      <c r="ZP43" s="122"/>
      <c r="ZQ43" s="122"/>
      <c r="ZR43" s="122"/>
      <c r="ZS43" s="122"/>
      <c r="ZT43" s="122"/>
      <c r="ZU43" s="122"/>
      <c r="ZV43" s="122"/>
      <c r="ZW43" s="122"/>
      <c r="ZX43" s="122"/>
      <c r="ZY43" s="122"/>
      <c r="ZZ43" s="122"/>
      <c r="AAA43" s="122"/>
      <c r="AAB43" s="122"/>
      <c r="AAC43" s="122"/>
      <c r="AAD43" s="122"/>
      <c r="AAE43" s="122"/>
      <c r="AAF43" s="122"/>
      <c r="AAG43" s="122"/>
      <c r="AAH43" s="122"/>
      <c r="AAI43" s="122"/>
      <c r="AAJ43" s="122"/>
      <c r="AAK43" s="122"/>
      <c r="AAL43" s="122"/>
      <c r="AAM43" s="122"/>
      <c r="AAN43" s="122"/>
      <c r="AAO43" s="122"/>
      <c r="AAP43" s="122"/>
      <c r="AAQ43" s="122"/>
      <c r="AAR43" s="122"/>
      <c r="AAS43" s="122"/>
      <c r="AAT43" s="122"/>
      <c r="AAU43" s="122"/>
      <c r="AAV43" s="122"/>
      <c r="AAW43" s="122"/>
      <c r="AAX43" s="122"/>
      <c r="AAY43" s="122"/>
      <c r="AAZ43" s="122"/>
      <c r="ABA43" s="122"/>
      <c r="ABB43" s="122"/>
      <c r="ABC43" s="122"/>
      <c r="ABD43" s="122"/>
      <c r="ABE43" s="122"/>
      <c r="ABF43" s="122"/>
      <c r="ABG43" s="122"/>
      <c r="ABH43" s="122"/>
      <c r="ABI43" s="122"/>
      <c r="ABJ43" s="122"/>
      <c r="ABK43" s="122"/>
      <c r="ABL43" s="122"/>
      <c r="ABM43" s="122"/>
      <c r="ABN43" s="122"/>
      <c r="ABO43" s="122"/>
      <c r="ABP43" s="122"/>
      <c r="ABQ43" s="122"/>
      <c r="ABR43" s="122"/>
      <c r="ABS43" s="122"/>
      <c r="ABT43" s="122"/>
      <c r="ABU43" s="122"/>
      <c r="ABV43" s="122"/>
      <c r="ABW43" s="122"/>
      <c r="ABX43" s="122"/>
      <c r="ABY43" s="122"/>
      <c r="ABZ43" s="122"/>
      <c r="ACA43" s="122"/>
      <c r="ACB43" s="122"/>
      <c r="ACC43" s="122"/>
      <c r="ACD43" s="122"/>
      <c r="ACE43" s="122"/>
      <c r="ACF43" s="122"/>
      <c r="ACG43" s="122"/>
      <c r="ACH43" s="122"/>
      <c r="ACI43" s="122"/>
      <c r="ACJ43" s="122"/>
      <c r="ACK43" s="122"/>
      <c r="ACL43" s="122"/>
      <c r="ACM43" s="122"/>
      <c r="ACN43" s="122"/>
      <c r="ACO43" s="122"/>
      <c r="ACP43" s="122"/>
      <c r="ACQ43" s="122"/>
      <c r="ACR43" s="122"/>
      <c r="ACS43" s="122"/>
      <c r="ACT43" s="122"/>
      <c r="ACU43" s="122"/>
      <c r="ACV43" s="122"/>
      <c r="ACW43" s="122"/>
      <c r="ACX43" s="122"/>
      <c r="ACY43" s="122"/>
      <c r="ACZ43" s="122"/>
      <c r="ADA43" s="122"/>
      <c r="ADB43" s="122"/>
      <c r="ADC43" s="122"/>
      <c r="ADD43" s="122"/>
      <c r="ADE43" s="122"/>
      <c r="ADF43" s="122"/>
      <c r="ADG43" s="122"/>
      <c r="ADH43" s="122"/>
      <c r="ADI43" s="122"/>
      <c r="ADJ43" s="122"/>
      <c r="ADK43" s="122"/>
      <c r="ADL43" s="122"/>
      <c r="ADM43" s="122"/>
      <c r="ADN43" s="122"/>
      <c r="ADO43" s="122"/>
      <c r="ADP43" s="122"/>
      <c r="ADQ43" s="122"/>
      <c r="ADR43" s="122"/>
      <c r="ADS43" s="122"/>
      <c r="ADT43" s="122"/>
      <c r="ADU43" s="122"/>
      <c r="ADV43" s="122"/>
      <c r="ADW43" s="122"/>
      <c r="ADX43" s="122"/>
      <c r="ADY43" s="122"/>
      <c r="ADZ43" s="122"/>
      <c r="AEA43" s="122"/>
      <c r="AEB43" s="122"/>
      <c r="AEC43" s="122"/>
      <c r="AED43" s="122"/>
      <c r="AEE43" s="122"/>
      <c r="AEF43" s="122"/>
      <c r="AEG43" s="122"/>
      <c r="AEH43" s="122"/>
      <c r="AEI43" s="122"/>
      <c r="AEJ43" s="122"/>
      <c r="AEK43" s="122"/>
      <c r="AEL43" s="122"/>
      <c r="AEM43" s="122"/>
      <c r="AEN43" s="122"/>
      <c r="AEO43" s="122"/>
      <c r="AEP43" s="122"/>
      <c r="AEQ43" s="122"/>
      <c r="AER43" s="122"/>
      <c r="AES43" s="122"/>
      <c r="AET43" s="122"/>
      <c r="AEU43" s="122"/>
      <c r="AEV43" s="122"/>
      <c r="AEW43" s="122"/>
      <c r="AEX43" s="122"/>
      <c r="AEY43" s="122"/>
      <c r="AEZ43" s="122"/>
      <c r="AFA43" s="122"/>
      <c r="AFB43" s="122"/>
      <c r="AFC43" s="122"/>
      <c r="AFD43" s="122"/>
      <c r="AFE43" s="122"/>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c r="AHF43" s="122"/>
      <c r="AHG43" s="122"/>
      <c r="AHH43" s="122"/>
      <c r="AHI43" s="122"/>
      <c r="AHJ43" s="122"/>
      <c r="AHK43" s="122"/>
      <c r="AHL43" s="122"/>
      <c r="AHM43" s="122"/>
      <c r="AHN43" s="122"/>
      <c r="AHO43" s="122"/>
      <c r="AHP43" s="122"/>
      <c r="AHQ43" s="122"/>
      <c r="AHR43" s="122"/>
      <c r="AHS43" s="122"/>
      <c r="AHT43" s="122"/>
      <c r="AHU43" s="122"/>
      <c r="AHV43" s="122"/>
      <c r="AHW43" s="122"/>
      <c r="AHX43" s="122"/>
      <c r="AHY43" s="122"/>
      <c r="AHZ43" s="122"/>
      <c r="AIA43" s="122"/>
      <c r="AIB43" s="122"/>
      <c r="AIC43" s="122"/>
      <c r="AID43" s="122"/>
      <c r="AIE43" s="122"/>
      <c r="AIF43" s="122"/>
      <c r="AIG43" s="122"/>
      <c r="AIH43" s="122"/>
      <c r="AII43" s="122"/>
      <c r="AIJ43" s="122"/>
      <c r="AIK43" s="122"/>
      <c r="AIL43" s="122"/>
      <c r="AIM43" s="122"/>
      <c r="AIN43" s="122"/>
      <c r="AIO43" s="122"/>
      <c r="AIP43" s="122"/>
      <c r="AIQ43" s="122"/>
      <c r="AIR43" s="122"/>
      <c r="AIS43" s="122"/>
      <c r="AIT43" s="122"/>
      <c r="AIU43" s="122"/>
      <c r="AIV43" s="122"/>
      <c r="AIW43" s="122"/>
      <c r="AIX43" s="122"/>
      <c r="AIY43" s="122"/>
      <c r="AIZ43" s="122"/>
      <c r="AJA43" s="122"/>
      <c r="AJB43" s="122"/>
      <c r="AJC43" s="122"/>
      <c r="AJD43" s="122"/>
      <c r="AJE43" s="122"/>
      <c r="AJF43" s="122"/>
      <c r="AJG43" s="122"/>
      <c r="AJH43" s="122"/>
      <c r="AJI43" s="122"/>
      <c r="AJJ43" s="122"/>
      <c r="AJK43" s="122"/>
      <c r="AJL43" s="122"/>
      <c r="AJM43" s="122"/>
      <c r="AJN43" s="122"/>
      <c r="AJO43" s="122"/>
      <c r="AJP43" s="122"/>
      <c r="AJQ43" s="122"/>
      <c r="AJR43" s="122"/>
      <c r="AJS43" s="122"/>
      <c r="AJT43" s="122"/>
      <c r="AJU43" s="122"/>
      <c r="AJV43" s="122"/>
      <c r="AJW43" s="122"/>
      <c r="AJX43" s="122"/>
      <c r="AJY43" s="122"/>
      <c r="AJZ43" s="122"/>
      <c r="AKA43" s="122"/>
      <c r="AKB43" s="122"/>
      <c r="AKC43" s="122"/>
      <c r="AKD43" s="122"/>
      <c r="AKE43" s="122"/>
      <c r="AKF43" s="122"/>
      <c r="AKG43" s="122"/>
      <c r="AKH43" s="122"/>
      <c r="AKI43" s="122"/>
      <c r="AKJ43" s="122"/>
      <c r="AKK43" s="122"/>
      <c r="AKL43" s="122"/>
      <c r="AKM43" s="122"/>
      <c r="AKN43" s="122"/>
      <c r="AKO43" s="122"/>
      <c r="AKP43" s="122"/>
      <c r="AKQ43" s="122"/>
      <c r="AKR43" s="122"/>
      <c r="AKS43" s="122"/>
      <c r="AKT43" s="122"/>
      <c r="AKU43" s="122"/>
      <c r="AKV43" s="122"/>
      <c r="AKW43" s="122"/>
      <c r="AKX43" s="122"/>
      <c r="AKY43" s="122"/>
      <c r="AKZ43" s="122"/>
      <c r="ALA43" s="122"/>
      <c r="ALB43" s="122"/>
      <c r="ALC43" s="122"/>
      <c r="ALD43" s="122"/>
      <c r="ALE43" s="122"/>
      <c r="ALF43" s="122"/>
      <c r="ALG43" s="122"/>
      <c r="ALH43" s="122"/>
      <c r="ALI43" s="122"/>
      <c r="ALJ43" s="122"/>
      <c r="ALK43" s="122"/>
      <c r="ALL43" s="122"/>
      <c r="ALM43" s="122"/>
      <c r="ALN43" s="122"/>
      <c r="ALO43" s="122"/>
      <c r="ALP43" s="122"/>
      <c r="ALQ43" s="122"/>
      <c r="ALR43" s="122"/>
      <c r="ALS43" s="122"/>
      <c r="ALT43" s="122"/>
      <c r="ALU43" s="122"/>
      <c r="ALV43" s="122"/>
      <c r="ALW43" s="122"/>
      <c r="ALX43" s="122"/>
      <c r="ALY43" s="122"/>
      <c r="ALZ43" s="122"/>
      <c r="AMA43" s="122"/>
      <c r="AMB43" s="122"/>
      <c r="AMC43" s="122"/>
      <c r="AMD43" s="122"/>
      <c r="AME43" s="122"/>
      <c r="AMF43" s="122"/>
      <c r="AMG43" s="122"/>
      <c r="AMH43" s="122"/>
      <c r="AMI43" s="122"/>
      <c r="AMJ43" s="122"/>
    </row>
    <row r="44" spans="1:1024" s="31" customFormat="1" ht="14">
      <c r="A44" s="5"/>
      <c r="B44" s="11" t="s">
        <v>210</v>
      </c>
      <c r="C44" s="123"/>
      <c r="D44" s="8"/>
      <c r="E44" s="9"/>
      <c r="F44" s="10"/>
      <c r="G44" s="9"/>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2"/>
      <c r="IP44" s="122"/>
      <c r="IQ44" s="122"/>
      <c r="IR44" s="122"/>
      <c r="IS44" s="122"/>
      <c r="IT44" s="122"/>
      <c r="IU44" s="122"/>
      <c r="IV44" s="122"/>
      <c r="IW44" s="122"/>
      <c r="IX44" s="122"/>
      <c r="IY44" s="122"/>
      <c r="IZ44" s="122"/>
      <c r="JA44" s="122"/>
      <c r="JB44" s="122"/>
      <c r="JC44" s="122"/>
      <c r="JD44" s="122"/>
      <c r="JE44" s="122"/>
      <c r="JF44" s="122"/>
      <c r="JG44" s="122"/>
      <c r="JH44" s="122"/>
      <c r="JI44" s="122"/>
      <c r="JJ44" s="122"/>
      <c r="JK44" s="122"/>
      <c r="JL44" s="122"/>
      <c r="JM44" s="122"/>
      <c r="JN44" s="122"/>
      <c r="JO44" s="122"/>
      <c r="JP44" s="122"/>
      <c r="JQ44" s="122"/>
      <c r="JR44" s="122"/>
      <c r="JS44" s="122"/>
      <c r="JT44" s="122"/>
      <c r="JU44" s="122"/>
      <c r="JV44" s="122"/>
      <c r="JW44" s="122"/>
      <c r="JX44" s="122"/>
      <c r="JY44" s="122"/>
      <c r="JZ44" s="122"/>
      <c r="KA44" s="122"/>
      <c r="KB44" s="122"/>
      <c r="KC44" s="122"/>
      <c r="KD44" s="122"/>
      <c r="KE44" s="122"/>
      <c r="KF44" s="122"/>
      <c r="KG44" s="122"/>
      <c r="KH44" s="122"/>
      <c r="KI44" s="122"/>
      <c r="KJ44" s="122"/>
      <c r="KK44" s="122"/>
      <c r="KL44" s="122"/>
      <c r="KM44" s="122"/>
      <c r="KN44" s="122"/>
      <c r="KO44" s="122"/>
      <c r="KP44" s="122"/>
      <c r="KQ44" s="122"/>
      <c r="KR44" s="122"/>
      <c r="KS44" s="122"/>
      <c r="KT44" s="122"/>
      <c r="KU44" s="122"/>
      <c r="KV44" s="122"/>
      <c r="KW44" s="122"/>
      <c r="KX44" s="122"/>
      <c r="KY44" s="122"/>
      <c r="KZ44" s="122"/>
      <c r="LA44" s="122"/>
      <c r="LB44" s="122"/>
      <c r="LC44" s="122"/>
      <c r="LD44" s="122"/>
      <c r="LE44" s="122"/>
      <c r="LF44" s="122"/>
      <c r="LG44" s="122"/>
      <c r="LH44" s="122"/>
      <c r="LI44" s="122"/>
      <c r="LJ44" s="122"/>
      <c r="LK44" s="122"/>
      <c r="LL44" s="122"/>
      <c r="LM44" s="122"/>
      <c r="LN44" s="122"/>
      <c r="LO44" s="122"/>
      <c r="LP44" s="122"/>
      <c r="LQ44" s="122"/>
      <c r="LR44" s="122"/>
      <c r="LS44" s="122"/>
      <c r="LT44" s="122"/>
      <c r="LU44" s="122"/>
      <c r="LV44" s="122"/>
      <c r="LW44" s="122"/>
      <c r="LX44" s="122"/>
      <c r="LY44" s="122"/>
      <c r="LZ44" s="122"/>
      <c r="MA44" s="122"/>
      <c r="MB44" s="122"/>
      <c r="MC44" s="122"/>
      <c r="MD44" s="122"/>
      <c r="ME44" s="122"/>
      <c r="MF44" s="122"/>
      <c r="MG44" s="122"/>
      <c r="MH44" s="122"/>
      <c r="MI44" s="122"/>
      <c r="MJ44" s="122"/>
      <c r="MK44" s="122"/>
      <c r="ML44" s="122"/>
      <c r="MM44" s="122"/>
      <c r="MN44" s="122"/>
      <c r="MO44" s="122"/>
      <c r="MP44" s="122"/>
      <c r="MQ44" s="122"/>
      <c r="MR44" s="122"/>
      <c r="MS44" s="122"/>
      <c r="MT44" s="122"/>
      <c r="MU44" s="122"/>
      <c r="MV44" s="122"/>
      <c r="MW44" s="122"/>
      <c r="MX44" s="122"/>
      <c r="MY44" s="122"/>
      <c r="MZ44" s="122"/>
      <c r="NA44" s="122"/>
      <c r="NB44" s="122"/>
      <c r="NC44" s="122"/>
      <c r="ND44" s="122"/>
      <c r="NE44" s="122"/>
      <c r="NF44" s="122"/>
      <c r="NG44" s="122"/>
      <c r="NH44" s="122"/>
      <c r="NI44" s="122"/>
      <c r="NJ44" s="122"/>
      <c r="NK44" s="122"/>
      <c r="NL44" s="122"/>
      <c r="NM44" s="122"/>
      <c r="NN44" s="122"/>
      <c r="NO44" s="122"/>
      <c r="NP44" s="122"/>
      <c r="NQ44" s="122"/>
      <c r="NR44" s="122"/>
      <c r="NS44" s="122"/>
      <c r="NT44" s="122"/>
      <c r="NU44" s="122"/>
      <c r="NV44" s="122"/>
      <c r="NW44" s="122"/>
      <c r="NX44" s="122"/>
      <c r="NY44" s="122"/>
      <c r="NZ44" s="122"/>
      <c r="OA44" s="122"/>
      <c r="OB44" s="122"/>
      <c r="OC44" s="122"/>
      <c r="OD44" s="122"/>
      <c r="OE44" s="122"/>
      <c r="OF44" s="122"/>
      <c r="OG44" s="122"/>
      <c r="OH44" s="122"/>
      <c r="OI44" s="122"/>
      <c r="OJ44" s="122"/>
      <c r="OK44" s="122"/>
      <c r="OL44" s="122"/>
      <c r="OM44" s="122"/>
      <c r="ON44" s="122"/>
      <c r="OO44" s="122"/>
      <c r="OP44" s="122"/>
      <c r="OQ44" s="122"/>
      <c r="OR44" s="122"/>
      <c r="OS44" s="122"/>
      <c r="OT44" s="122"/>
      <c r="OU44" s="122"/>
      <c r="OV44" s="122"/>
      <c r="OW44" s="122"/>
      <c r="OX44" s="122"/>
      <c r="OY44" s="122"/>
      <c r="OZ44" s="122"/>
      <c r="PA44" s="122"/>
      <c r="PB44" s="122"/>
      <c r="PC44" s="122"/>
      <c r="PD44" s="122"/>
      <c r="PE44" s="122"/>
      <c r="PF44" s="122"/>
      <c r="PG44" s="122"/>
      <c r="PH44" s="122"/>
      <c r="PI44" s="122"/>
      <c r="PJ44" s="122"/>
      <c r="PK44" s="122"/>
      <c r="PL44" s="122"/>
      <c r="PM44" s="122"/>
      <c r="PN44" s="122"/>
      <c r="PO44" s="122"/>
      <c r="PP44" s="122"/>
      <c r="PQ44" s="122"/>
      <c r="PR44" s="122"/>
      <c r="PS44" s="122"/>
      <c r="PT44" s="122"/>
      <c r="PU44" s="122"/>
      <c r="PV44" s="122"/>
      <c r="PW44" s="122"/>
      <c r="PX44" s="122"/>
      <c r="PY44" s="122"/>
      <c r="PZ44" s="122"/>
      <c r="QA44" s="122"/>
      <c r="QB44" s="122"/>
      <c r="QC44" s="122"/>
      <c r="QD44" s="122"/>
      <c r="QE44" s="122"/>
      <c r="QF44" s="122"/>
      <c r="QG44" s="122"/>
      <c r="QH44" s="122"/>
      <c r="QI44" s="122"/>
      <c r="QJ44" s="122"/>
      <c r="QK44" s="122"/>
      <c r="QL44" s="122"/>
      <c r="QM44" s="122"/>
      <c r="QN44" s="122"/>
      <c r="QO44" s="122"/>
      <c r="QP44" s="122"/>
      <c r="QQ44" s="122"/>
      <c r="QR44" s="122"/>
      <c r="QS44" s="122"/>
      <c r="QT44" s="122"/>
      <c r="QU44" s="122"/>
      <c r="QV44" s="122"/>
      <c r="QW44" s="122"/>
      <c r="QX44" s="122"/>
      <c r="QY44" s="122"/>
      <c r="QZ44" s="122"/>
      <c r="RA44" s="122"/>
      <c r="RB44" s="122"/>
      <c r="RC44" s="122"/>
      <c r="RD44" s="122"/>
      <c r="RE44" s="122"/>
      <c r="RF44" s="122"/>
      <c r="RG44" s="122"/>
      <c r="RH44" s="122"/>
      <c r="RI44" s="122"/>
      <c r="RJ44" s="122"/>
      <c r="RK44" s="122"/>
      <c r="RL44" s="122"/>
      <c r="RM44" s="122"/>
      <c r="RN44" s="122"/>
      <c r="RO44" s="122"/>
      <c r="RP44" s="122"/>
      <c r="RQ44" s="122"/>
      <c r="RR44" s="122"/>
      <c r="RS44" s="122"/>
      <c r="RT44" s="122"/>
      <c r="RU44" s="122"/>
      <c r="RV44" s="122"/>
      <c r="RW44" s="122"/>
      <c r="RX44" s="122"/>
      <c r="RY44" s="122"/>
      <c r="RZ44" s="122"/>
      <c r="SA44" s="122"/>
      <c r="SB44" s="122"/>
      <c r="SC44" s="122"/>
      <c r="SD44" s="122"/>
      <c r="SE44" s="122"/>
      <c r="SF44" s="122"/>
      <c r="SG44" s="122"/>
      <c r="SH44" s="122"/>
      <c r="SI44" s="122"/>
      <c r="SJ44" s="122"/>
      <c r="SK44" s="122"/>
      <c r="SL44" s="122"/>
      <c r="SM44" s="122"/>
      <c r="SN44" s="122"/>
      <c r="SO44" s="122"/>
      <c r="SP44" s="122"/>
      <c r="SQ44" s="122"/>
      <c r="SR44" s="122"/>
      <c r="SS44" s="122"/>
      <c r="ST44" s="122"/>
      <c r="SU44" s="122"/>
      <c r="SV44" s="122"/>
      <c r="SW44" s="122"/>
      <c r="SX44" s="122"/>
      <c r="SY44" s="122"/>
      <c r="SZ44" s="122"/>
      <c r="TA44" s="122"/>
      <c r="TB44" s="122"/>
      <c r="TC44" s="122"/>
      <c r="TD44" s="122"/>
      <c r="TE44" s="122"/>
      <c r="TF44" s="122"/>
      <c r="TG44" s="122"/>
      <c r="TH44" s="122"/>
      <c r="TI44" s="122"/>
      <c r="TJ44" s="122"/>
      <c r="TK44" s="122"/>
      <c r="TL44" s="122"/>
      <c r="TM44" s="122"/>
      <c r="TN44" s="122"/>
      <c r="TO44" s="122"/>
      <c r="TP44" s="122"/>
      <c r="TQ44" s="122"/>
      <c r="TR44" s="122"/>
      <c r="TS44" s="122"/>
      <c r="TT44" s="122"/>
      <c r="TU44" s="122"/>
      <c r="TV44" s="122"/>
      <c r="TW44" s="122"/>
      <c r="TX44" s="122"/>
      <c r="TY44" s="122"/>
      <c r="TZ44" s="122"/>
      <c r="UA44" s="122"/>
      <c r="UB44" s="122"/>
      <c r="UC44" s="122"/>
      <c r="UD44" s="122"/>
      <c r="UE44" s="122"/>
      <c r="UF44" s="122"/>
      <c r="UG44" s="122"/>
      <c r="UH44" s="122"/>
      <c r="UI44" s="122"/>
      <c r="UJ44" s="122"/>
      <c r="UK44" s="122"/>
      <c r="UL44" s="122"/>
      <c r="UM44" s="122"/>
      <c r="UN44" s="122"/>
      <c r="UO44" s="122"/>
      <c r="UP44" s="122"/>
      <c r="UQ44" s="122"/>
      <c r="UR44" s="122"/>
      <c r="US44" s="122"/>
      <c r="UT44" s="122"/>
      <c r="UU44" s="122"/>
      <c r="UV44" s="122"/>
      <c r="UW44" s="122"/>
      <c r="UX44" s="122"/>
      <c r="UY44" s="122"/>
      <c r="UZ44" s="122"/>
      <c r="VA44" s="122"/>
      <c r="VB44" s="122"/>
      <c r="VC44" s="122"/>
      <c r="VD44" s="122"/>
      <c r="VE44" s="122"/>
      <c r="VF44" s="122"/>
      <c r="VG44" s="122"/>
      <c r="VH44" s="122"/>
      <c r="VI44" s="122"/>
      <c r="VJ44" s="122"/>
      <c r="VK44" s="122"/>
      <c r="VL44" s="122"/>
      <c r="VM44" s="122"/>
      <c r="VN44" s="122"/>
      <c r="VO44" s="122"/>
      <c r="VP44" s="122"/>
      <c r="VQ44" s="122"/>
      <c r="VR44" s="122"/>
      <c r="VS44" s="122"/>
      <c r="VT44" s="122"/>
      <c r="VU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XE44" s="122"/>
      <c r="XF44" s="122"/>
      <c r="XG44" s="122"/>
      <c r="XH44" s="122"/>
      <c r="XI44" s="122"/>
      <c r="XJ44" s="122"/>
      <c r="XK44" s="122"/>
      <c r="XL44" s="122"/>
      <c r="XM44" s="122"/>
      <c r="XN44" s="122"/>
      <c r="XO44" s="122"/>
      <c r="XP44" s="122"/>
      <c r="XQ44" s="122"/>
      <c r="XR44" s="122"/>
      <c r="XS44" s="122"/>
      <c r="XT44" s="122"/>
      <c r="XU44" s="122"/>
      <c r="XV44" s="122"/>
      <c r="XW44" s="122"/>
      <c r="XX44" s="122"/>
      <c r="XY44" s="122"/>
      <c r="XZ44" s="122"/>
      <c r="YA44" s="122"/>
      <c r="YB44" s="122"/>
      <c r="YC44" s="122"/>
      <c r="YD44" s="122"/>
      <c r="YE44" s="122"/>
      <c r="YF44" s="122"/>
      <c r="YG44" s="122"/>
      <c r="YH44" s="122"/>
      <c r="YI44" s="122"/>
      <c r="YJ44" s="122"/>
      <c r="YK44" s="122"/>
      <c r="YL44" s="122"/>
      <c r="YM44" s="122"/>
      <c r="YN44" s="122"/>
      <c r="YO44" s="122"/>
      <c r="YP44" s="122"/>
      <c r="YQ44" s="122"/>
      <c r="YR44" s="122"/>
      <c r="YS44" s="122"/>
      <c r="YT44" s="122"/>
      <c r="YU44" s="122"/>
      <c r="YV44" s="122"/>
      <c r="YW44" s="122"/>
      <c r="YX44" s="122"/>
      <c r="YY44" s="122"/>
      <c r="YZ44" s="122"/>
      <c r="ZA44" s="122"/>
      <c r="ZB44" s="122"/>
      <c r="ZC44" s="122"/>
      <c r="ZD44" s="122"/>
      <c r="ZE44" s="122"/>
      <c r="ZF44" s="122"/>
      <c r="ZG44" s="122"/>
      <c r="ZH44" s="122"/>
      <c r="ZI44" s="122"/>
      <c r="ZJ44" s="122"/>
      <c r="ZK44" s="122"/>
      <c r="ZL44" s="122"/>
      <c r="ZM44" s="122"/>
      <c r="ZN44" s="122"/>
      <c r="ZO44" s="122"/>
      <c r="ZP44" s="122"/>
      <c r="ZQ44" s="122"/>
      <c r="ZR44" s="122"/>
      <c r="ZS44" s="122"/>
      <c r="ZT44" s="122"/>
      <c r="ZU44" s="122"/>
      <c r="ZV44" s="122"/>
      <c r="ZW44" s="122"/>
      <c r="ZX44" s="122"/>
      <c r="ZY44" s="122"/>
      <c r="ZZ44" s="122"/>
      <c r="AAA44" s="122"/>
      <c r="AAB44" s="122"/>
      <c r="AAC44" s="122"/>
      <c r="AAD44" s="122"/>
      <c r="AAE44" s="122"/>
      <c r="AAF44" s="122"/>
      <c r="AAG44" s="122"/>
      <c r="AAH44" s="122"/>
      <c r="AAI44" s="122"/>
      <c r="AAJ44" s="122"/>
      <c r="AAK44" s="122"/>
      <c r="AAL44" s="122"/>
      <c r="AAM44" s="122"/>
      <c r="AAN44" s="122"/>
      <c r="AAO44" s="122"/>
      <c r="AAP44" s="122"/>
      <c r="AAQ44" s="122"/>
      <c r="AAR44" s="122"/>
      <c r="AAS44" s="122"/>
      <c r="AAT44" s="122"/>
      <c r="AAU44" s="122"/>
      <c r="AAV44" s="122"/>
      <c r="AAW44" s="122"/>
      <c r="AAX44" s="122"/>
      <c r="AAY44" s="122"/>
      <c r="AAZ44" s="122"/>
      <c r="ABA44" s="122"/>
      <c r="ABB44" s="122"/>
      <c r="ABC44" s="122"/>
      <c r="ABD44" s="122"/>
      <c r="ABE44" s="122"/>
      <c r="ABF44" s="122"/>
      <c r="ABG44" s="122"/>
      <c r="ABH44" s="122"/>
      <c r="ABI44" s="122"/>
      <c r="ABJ44" s="122"/>
      <c r="ABK44" s="122"/>
      <c r="ABL44" s="122"/>
      <c r="ABM44" s="122"/>
      <c r="ABN44" s="122"/>
      <c r="ABO44" s="122"/>
      <c r="ABP44" s="122"/>
      <c r="ABQ44" s="122"/>
      <c r="ABR44" s="122"/>
      <c r="ABS44" s="122"/>
      <c r="ABT44" s="122"/>
      <c r="ABU44" s="122"/>
      <c r="ABV44" s="122"/>
      <c r="ABW44" s="122"/>
      <c r="ABX44" s="122"/>
      <c r="ABY44" s="122"/>
      <c r="ABZ44" s="122"/>
      <c r="ACA44" s="122"/>
      <c r="ACB44" s="122"/>
      <c r="ACC44" s="122"/>
      <c r="ACD44" s="122"/>
      <c r="ACE44" s="122"/>
      <c r="ACF44" s="122"/>
      <c r="ACG44" s="122"/>
      <c r="ACH44" s="122"/>
      <c r="ACI44" s="122"/>
      <c r="ACJ44" s="122"/>
      <c r="ACK44" s="122"/>
      <c r="ACL44" s="122"/>
      <c r="ACM44" s="122"/>
      <c r="ACN44" s="122"/>
      <c r="ACO44" s="122"/>
      <c r="ACP44" s="122"/>
      <c r="ACQ44" s="122"/>
      <c r="ACR44" s="122"/>
      <c r="ACS44" s="122"/>
      <c r="ACT44" s="122"/>
      <c r="ACU44" s="122"/>
      <c r="ACV44" s="122"/>
      <c r="ACW44" s="122"/>
      <c r="ACX44" s="122"/>
      <c r="ACY44" s="122"/>
      <c r="ACZ44" s="122"/>
      <c r="ADA44" s="122"/>
      <c r="ADB44" s="122"/>
      <c r="ADC44" s="122"/>
      <c r="ADD44" s="122"/>
      <c r="ADE44" s="122"/>
      <c r="ADF44" s="122"/>
      <c r="ADG44" s="122"/>
      <c r="ADH44" s="122"/>
      <c r="ADI44" s="122"/>
      <c r="ADJ44" s="122"/>
      <c r="ADK44" s="122"/>
      <c r="ADL44" s="122"/>
      <c r="ADM44" s="122"/>
      <c r="ADN44" s="122"/>
      <c r="ADO44" s="122"/>
      <c r="ADP44" s="122"/>
      <c r="ADQ44" s="122"/>
      <c r="ADR44" s="122"/>
      <c r="ADS44" s="122"/>
      <c r="ADT44" s="122"/>
      <c r="ADU44" s="122"/>
      <c r="ADV44" s="122"/>
      <c r="ADW44" s="122"/>
      <c r="ADX44" s="122"/>
      <c r="ADY44" s="122"/>
      <c r="ADZ44" s="122"/>
      <c r="AEA44" s="122"/>
      <c r="AEB44" s="122"/>
      <c r="AEC44" s="122"/>
      <c r="AED44" s="122"/>
      <c r="AEE44" s="122"/>
      <c r="AEF44" s="122"/>
      <c r="AEG44" s="122"/>
      <c r="AEH44" s="122"/>
      <c r="AEI44" s="122"/>
      <c r="AEJ44" s="122"/>
      <c r="AEK44" s="122"/>
      <c r="AEL44" s="122"/>
      <c r="AEM44" s="122"/>
      <c r="AEN44" s="122"/>
      <c r="AEO44" s="122"/>
      <c r="AEP44" s="122"/>
      <c r="AEQ44" s="122"/>
      <c r="AER44" s="122"/>
      <c r="AES44" s="122"/>
      <c r="AET44" s="122"/>
      <c r="AEU44" s="122"/>
      <c r="AEV44" s="122"/>
      <c r="AEW44" s="122"/>
      <c r="AEX44" s="122"/>
      <c r="AEY44" s="122"/>
      <c r="AEZ44" s="122"/>
      <c r="AFA44" s="122"/>
      <c r="AFB44" s="122"/>
      <c r="AFC44" s="122"/>
      <c r="AFD44" s="122"/>
      <c r="AFE44" s="122"/>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c r="AHF44" s="122"/>
      <c r="AHG44" s="122"/>
      <c r="AHH44" s="122"/>
      <c r="AHI44" s="122"/>
      <c r="AHJ44" s="122"/>
      <c r="AHK44" s="122"/>
      <c r="AHL44" s="122"/>
      <c r="AHM44" s="122"/>
      <c r="AHN44" s="122"/>
      <c r="AHO44" s="122"/>
      <c r="AHP44" s="122"/>
      <c r="AHQ44" s="122"/>
      <c r="AHR44" s="122"/>
      <c r="AHS44" s="122"/>
      <c r="AHT44" s="122"/>
      <c r="AHU44" s="122"/>
      <c r="AHV44" s="122"/>
      <c r="AHW44" s="122"/>
      <c r="AHX44" s="122"/>
      <c r="AHY44" s="122"/>
      <c r="AHZ44" s="122"/>
      <c r="AIA44" s="122"/>
      <c r="AIB44" s="122"/>
      <c r="AIC44" s="122"/>
      <c r="AID44" s="122"/>
      <c r="AIE44" s="122"/>
      <c r="AIF44" s="122"/>
      <c r="AIG44" s="122"/>
      <c r="AIH44" s="122"/>
      <c r="AII44" s="122"/>
      <c r="AIJ44" s="122"/>
      <c r="AIK44" s="122"/>
      <c r="AIL44" s="122"/>
      <c r="AIM44" s="122"/>
      <c r="AIN44" s="122"/>
      <c r="AIO44" s="122"/>
      <c r="AIP44" s="122"/>
      <c r="AIQ44" s="122"/>
      <c r="AIR44" s="122"/>
      <c r="AIS44" s="122"/>
      <c r="AIT44" s="122"/>
      <c r="AIU44" s="122"/>
      <c r="AIV44" s="122"/>
      <c r="AIW44" s="122"/>
      <c r="AIX44" s="122"/>
      <c r="AIY44" s="122"/>
      <c r="AIZ44" s="122"/>
      <c r="AJA44" s="122"/>
      <c r="AJB44" s="122"/>
      <c r="AJC44" s="122"/>
      <c r="AJD44" s="122"/>
      <c r="AJE44" s="122"/>
      <c r="AJF44" s="122"/>
      <c r="AJG44" s="122"/>
      <c r="AJH44" s="122"/>
      <c r="AJI44" s="122"/>
      <c r="AJJ44" s="122"/>
      <c r="AJK44" s="122"/>
      <c r="AJL44" s="122"/>
      <c r="AJM44" s="122"/>
      <c r="AJN44" s="122"/>
      <c r="AJO44" s="122"/>
      <c r="AJP44" s="122"/>
      <c r="AJQ44" s="122"/>
      <c r="AJR44" s="122"/>
      <c r="AJS44" s="122"/>
      <c r="AJT44" s="122"/>
      <c r="AJU44" s="122"/>
      <c r="AJV44" s="122"/>
      <c r="AJW44" s="122"/>
      <c r="AJX44" s="122"/>
      <c r="AJY44" s="122"/>
      <c r="AJZ44" s="122"/>
      <c r="AKA44" s="122"/>
      <c r="AKB44" s="122"/>
      <c r="AKC44" s="122"/>
      <c r="AKD44" s="122"/>
      <c r="AKE44" s="122"/>
      <c r="AKF44" s="122"/>
      <c r="AKG44" s="122"/>
      <c r="AKH44" s="122"/>
      <c r="AKI44" s="122"/>
      <c r="AKJ44" s="122"/>
      <c r="AKK44" s="122"/>
      <c r="AKL44" s="122"/>
      <c r="AKM44" s="122"/>
      <c r="AKN44" s="122"/>
      <c r="AKO44" s="122"/>
      <c r="AKP44" s="122"/>
      <c r="AKQ44" s="122"/>
      <c r="AKR44" s="122"/>
      <c r="AKS44" s="122"/>
      <c r="AKT44" s="122"/>
      <c r="AKU44" s="122"/>
      <c r="AKV44" s="122"/>
      <c r="AKW44" s="122"/>
      <c r="AKX44" s="122"/>
      <c r="AKY44" s="122"/>
      <c r="AKZ44" s="122"/>
      <c r="ALA44" s="122"/>
      <c r="ALB44" s="122"/>
      <c r="ALC44" s="122"/>
      <c r="ALD44" s="122"/>
      <c r="ALE44" s="122"/>
      <c r="ALF44" s="122"/>
      <c r="ALG44" s="122"/>
      <c r="ALH44" s="122"/>
      <c r="ALI44" s="122"/>
      <c r="ALJ44" s="122"/>
      <c r="ALK44" s="122"/>
      <c r="ALL44" s="122"/>
      <c r="ALM44" s="122"/>
      <c r="ALN44" s="122"/>
      <c r="ALO44" s="122"/>
      <c r="ALP44" s="122"/>
      <c r="ALQ44" s="122"/>
      <c r="ALR44" s="122"/>
      <c r="ALS44" s="122"/>
      <c r="ALT44" s="122"/>
      <c r="ALU44" s="122"/>
      <c r="ALV44" s="122"/>
      <c r="ALW44" s="122"/>
      <c r="ALX44" s="122"/>
      <c r="ALY44" s="122"/>
      <c r="ALZ44" s="122"/>
      <c r="AMA44" s="122"/>
      <c r="AMB44" s="122"/>
      <c r="AMC44" s="122"/>
      <c r="AMD44" s="122"/>
      <c r="AME44" s="122"/>
      <c r="AMF44" s="122"/>
      <c r="AMG44" s="122"/>
      <c r="AMH44" s="122"/>
      <c r="AMI44" s="122"/>
      <c r="AMJ44" s="122"/>
    </row>
    <row r="45" spans="1:1024" s="31" customFormat="1" ht="14">
      <c r="A45" s="5"/>
      <c r="B45" s="11"/>
      <c r="C45" s="123"/>
      <c r="D45" s="8"/>
      <c r="E45" s="9"/>
      <c r="F45" s="10"/>
      <c r="G45" s="9"/>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2"/>
      <c r="IP45" s="122"/>
      <c r="IQ45" s="122"/>
      <c r="IR45" s="122"/>
      <c r="IS45" s="122"/>
      <c r="IT45" s="122"/>
      <c r="IU45" s="122"/>
      <c r="IV45" s="122"/>
      <c r="IW45" s="122"/>
      <c r="IX45" s="122"/>
      <c r="IY45" s="122"/>
      <c r="IZ45" s="122"/>
      <c r="JA45" s="122"/>
      <c r="JB45" s="122"/>
      <c r="JC45" s="122"/>
      <c r="JD45" s="122"/>
      <c r="JE45" s="122"/>
      <c r="JF45" s="122"/>
      <c r="JG45" s="122"/>
      <c r="JH45" s="122"/>
      <c r="JI45" s="122"/>
      <c r="JJ45" s="122"/>
      <c r="JK45" s="122"/>
      <c r="JL45" s="122"/>
      <c r="JM45" s="122"/>
      <c r="JN45" s="122"/>
      <c r="JO45" s="122"/>
      <c r="JP45" s="122"/>
      <c r="JQ45" s="122"/>
      <c r="JR45" s="122"/>
      <c r="JS45" s="122"/>
      <c r="JT45" s="122"/>
      <c r="JU45" s="122"/>
      <c r="JV45" s="122"/>
      <c r="JW45" s="122"/>
      <c r="JX45" s="122"/>
      <c r="JY45" s="122"/>
      <c r="JZ45" s="122"/>
      <c r="KA45" s="122"/>
      <c r="KB45" s="122"/>
      <c r="KC45" s="122"/>
      <c r="KD45" s="122"/>
      <c r="KE45" s="122"/>
      <c r="KF45" s="122"/>
      <c r="KG45" s="122"/>
      <c r="KH45" s="122"/>
      <c r="KI45" s="122"/>
      <c r="KJ45" s="122"/>
      <c r="KK45" s="122"/>
      <c r="KL45" s="122"/>
      <c r="KM45" s="122"/>
      <c r="KN45" s="122"/>
      <c r="KO45" s="122"/>
      <c r="KP45" s="122"/>
      <c r="KQ45" s="122"/>
      <c r="KR45" s="122"/>
      <c r="KS45" s="122"/>
      <c r="KT45" s="122"/>
      <c r="KU45" s="122"/>
      <c r="KV45" s="122"/>
      <c r="KW45" s="122"/>
      <c r="KX45" s="122"/>
      <c r="KY45" s="122"/>
      <c r="KZ45" s="122"/>
      <c r="LA45" s="122"/>
      <c r="LB45" s="122"/>
      <c r="LC45" s="122"/>
      <c r="LD45" s="122"/>
      <c r="LE45" s="122"/>
      <c r="LF45" s="122"/>
      <c r="LG45" s="122"/>
      <c r="LH45" s="122"/>
      <c r="LI45" s="122"/>
      <c r="LJ45" s="122"/>
      <c r="LK45" s="122"/>
      <c r="LL45" s="122"/>
      <c r="LM45" s="122"/>
      <c r="LN45" s="122"/>
      <c r="LO45" s="122"/>
      <c r="LP45" s="122"/>
      <c r="LQ45" s="122"/>
      <c r="LR45" s="122"/>
      <c r="LS45" s="122"/>
      <c r="LT45" s="122"/>
      <c r="LU45" s="122"/>
      <c r="LV45" s="122"/>
      <c r="LW45" s="122"/>
      <c r="LX45" s="122"/>
      <c r="LY45" s="122"/>
      <c r="LZ45" s="122"/>
      <c r="MA45" s="122"/>
      <c r="MB45" s="122"/>
      <c r="MC45" s="122"/>
      <c r="MD45" s="122"/>
      <c r="ME45" s="122"/>
      <c r="MF45" s="122"/>
      <c r="MG45" s="122"/>
      <c r="MH45" s="122"/>
      <c r="MI45" s="122"/>
      <c r="MJ45" s="122"/>
      <c r="MK45" s="122"/>
      <c r="ML45" s="122"/>
      <c r="MM45" s="122"/>
      <c r="MN45" s="122"/>
      <c r="MO45" s="122"/>
      <c r="MP45" s="122"/>
      <c r="MQ45" s="122"/>
      <c r="MR45" s="122"/>
      <c r="MS45" s="122"/>
      <c r="MT45" s="122"/>
      <c r="MU45" s="122"/>
      <c r="MV45" s="122"/>
      <c r="MW45" s="122"/>
      <c r="MX45" s="122"/>
      <c r="MY45" s="122"/>
      <c r="MZ45" s="122"/>
      <c r="NA45" s="122"/>
      <c r="NB45" s="122"/>
      <c r="NC45" s="122"/>
      <c r="ND45" s="122"/>
      <c r="NE45" s="122"/>
      <c r="NF45" s="122"/>
      <c r="NG45" s="122"/>
      <c r="NH45" s="122"/>
      <c r="NI45" s="122"/>
      <c r="NJ45" s="122"/>
      <c r="NK45" s="122"/>
      <c r="NL45" s="122"/>
      <c r="NM45" s="122"/>
      <c r="NN45" s="122"/>
      <c r="NO45" s="122"/>
      <c r="NP45" s="122"/>
      <c r="NQ45" s="122"/>
      <c r="NR45" s="122"/>
      <c r="NS45" s="122"/>
      <c r="NT45" s="122"/>
      <c r="NU45" s="122"/>
      <c r="NV45" s="122"/>
      <c r="NW45" s="122"/>
      <c r="NX45" s="122"/>
      <c r="NY45" s="122"/>
      <c r="NZ45" s="122"/>
      <c r="OA45" s="122"/>
      <c r="OB45" s="122"/>
      <c r="OC45" s="122"/>
      <c r="OD45" s="122"/>
      <c r="OE45" s="122"/>
      <c r="OF45" s="122"/>
      <c r="OG45" s="122"/>
      <c r="OH45" s="122"/>
      <c r="OI45" s="122"/>
      <c r="OJ45" s="122"/>
      <c r="OK45" s="122"/>
      <c r="OL45" s="122"/>
      <c r="OM45" s="122"/>
      <c r="ON45" s="122"/>
      <c r="OO45" s="122"/>
      <c r="OP45" s="122"/>
      <c r="OQ45" s="122"/>
      <c r="OR45" s="122"/>
      <c r="OS45" s="122"/>
      <c r="OT45" s="122"/>
      <c r="OU45" s="122"/>
      <c r="OV45" s="122"/>
      <c r="OW45" s="122"/>
      <c r="OX45" s="122"/>
      <c r="OY45" s="122"/>
      <c r="OZ45" s="122"/>
      <c r="PA45" s="122"/>
      <c r="PB45" s="122"/>
      <c r="PC45" s="122"/>
      <c r="PD45" s="122"/>
      <c r="PE45" s="122"/>
      <c r="PF45" s="122"/>
      <c r="PG45" s="122"/>
      <c r="PH45" s="122"/>
      <c r="PI45" s="122"/>
      <c r="PJ45" s="122"/>
      <c r="PK45" s="122"/>
      <c r="PL45" s="122"/>
      <c r="PM45" s="122"/>
      <c r="PN45" s="122"/>
      <c r="PO45" s="122"/>
      <c r="PP45" s="122"/>
      <c r="PQ45" s="122"/>
      <c r="PR45" s="122"/>
      <c r="PS45" s="122"/>
      <c r="PT45" s="122"/>
      <c r="PU45" s="122"/>
      <c r="PV45" s="122"/>
      <c r="PW45" s="122"/>
      <c r="PX45" s="122"/>
      <c r="PY45" s="122"/>
      <c r="PZ45" s="122"/>
      <c r="QA45" s="122"/>
      <c r="QB45" s="122"/>
      <c r="QC45" s="122"/>
      <c r="QD45" s="122"/>
      <c r="QE45" s="122"/>
      <c r="QF45" s="122"/>
      <c r="QG45" s="122"/>
      <c r="QH45" s="122"/>
      <c r="QI45" s="122"/>
      <c r="QJ45" s="122"/>
      <c r="QK45" s="122"/>
      <c r="QL45" s="122"/>
      <c r="QM45" s="122"/>
      <c r="QN45" s="122"/>
      <c r="QO45" s="122"/>
      <c r="QP45" s="122"/>
      <c r="QQ45" s="122"/>
      <c r="QR45" s="122"/>
      <c r="QS45" s="122"/>
      <c r="QT45" s="122"/>
      <c r="QU45" s="122"/>
      <c r="QV45" s="122"/>
      <c r="QW45" s="122"/>
      <c r="QX45" s="122"/>
      <c r="QY45" s="122"/>
      <c r="QZ45" s="122"/>
      <c r="RA45" s="122"/>
      <c r="RB45" s="122"/>
      <c r="RC45" s="122"/>
      <c r="RD45" s="122"/>
      <c r="RE45" s="122"/>
      <c r="RF45" s="122"/>
      <c r="RG45" s="122"/>
      <c r="RH45" s="122"/>
      <c r="RI45" s="122"/>
      <c r="RJ45" s="122"/>
      <c r="RK45" s="122"/>
      <c r="RL45" s="122"/>
      <c r="RM45" s="122"/>
      <c r="RN45" s="122"/>
      <c r="RO45" s="122"/>
      <c r="RP45" s="122"/>
      <c r="RQ45" s="122"/>
      <c r="RR45" s="122"/>
      <c r="RS45" s="122"/>
      <c r="RT45" s="122"/>
      <c r="RU45" s="122"/>
      <c r="RV45" s="122"/>
      <c r="RW45" s="122"/>
      <c r="RX45" s="122"/>
      <c r="RY45" s="122"/>
      <c r="RZ45" s="122"/>
      <c r="SA45" s="122"/>
      <c r="SB45" s="122"/>
      <c r="SC45" s="122"/>
      <c r="SD45" s="122"/>
      <c r="SE45" s="122"/>
      <c r="SF45" s="122"/>
      <c r="SG45" s="122"/>
      <c r="SH45" s="122"/>
      <c r="SI45" s="122"/>
      <c r="SJ45" s="122"/>
      <c r="SK45" s="122"/>
      <c r="SL45" s="122"/>
      <c r="SM45" s="122"/>
      <c r="SN45" s="122"/>
      <c r="SO45" s="122"/>
      <c r="SP45" s="122"/>
      <c r="SQ45" s="122"/>
      <c r="SR45" s="122"/>
      <c r="SS45" s="122"/>
      <c r="ST45" s="122"/>
      <c r="SU45" s="122"/>
      <c r="SV45" s="122"/>
      <c r="SW45" s="122"/>
      <c r="SX45" s="122"/>
      <c r="SY45" s="122"/>
      <c r="SZ45" s="122"/>
      <c r="TA45" s="122"/>
      <c r="TB45" s="122"/>
      <c r="TC45" s="122"/>
      <c r="TD45" s="122"/>
      <c r="TE45" s="122"/>
      <c r="TF45" s="122"/>
      <c r="TG45" s="122"/>
      <c r="TH45" s="122"/>
      <c r="TI45" s="122"/>
      <c r="TJ45" s="122"/>
      <c r="TK45" s="122"/>
      <c r="TL45" s="122"/>
      <c r="TM45" s="122"/>
      <c r="TN45" s="122"/>
      <c r="TO45" s="122"/>
      <c r="TP45" s="122"/>
      <c r="TQ45" s="122"/>
      <c r="TR45" s="122"/>
      <c r="TS45" s="122"/>
      <c r="TT45" s="122"/>
      <c r="TU45" s="122"/>
      <c r="TV45" s="122"/>
      <c r="TW45" s="122"/>
      <c r="TX45" s="122"/>
      <c r="TY45" s="122"/>
      <c r="TZ45" s="122"/>
      <c r="UA45" s="122"/>
      <c r="UB45" s="122"/>
      <c r="UC45" s="122"/>
      <c r="UD45" s="122"/>
      <c r="UE45" s="122"/>
      <c r="UF45" s="122"/>
      <c r="UG45" s="122"/>
      <c r="UH45" s="122"/>
      <c r="UI45" s="122"/>
      <c r="UJ45" s="122"/>
      <c r="UK45" s="122"/>
      <c r="UL45" s="122"/>
      <c r="UM45" s="122"/>
      <c r="UN45" s="122"/>
      <c r="UO45" s="122"/>
      <c r="UP45" s="122"/>
      <c r="UQ45" s="122"/>
      <c r="UR45" s="122"/>
      <c r="US45" s="122"/>
      <c r="UT45" s="122"/>
      <c r="UU45" s="122"/>
      <c r="UV45" s="122"/>
      <c r="UW45" s="122"/>
      <c r="UX45" s="122"/>
      <c r="UY45" s="122"/>
      <c r="UZ45" s="122"/>
      <c r="VA45" s="122"/>
      <c r="VB45" s="122"/>
      <c r="VC45" s="122"/>
      <c r="VD45" s="122"/>
      <c r="VE45" s="122"/>
      <c r="VF45" s="122"/>
      <c r="VG45" s="122"/>
      <c r="VH45" s="122"/>
      <c r="VI45" s="122"/>
      <c r="VJ45" s="122"/>
      <c r="VK45" s="122"/>
      <c r="VL45" s="122"/>
      <c r="VM45" s="122"/>
      <c r="VN45" s="122"/>
      <c r="VO45" s="122"/>
      <c r="VP45" s="122"/>
      <c r="VQ45" s="122"/>
      <c r="VR45" s="122"/>
      <c r="VS45" s="122"/>
      <c r="VT45" s="122"/>
      <c r="VU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XE45" s="122"/>
      <c r="XF45" s="122"/>
      <c r="XG45" s="122"/>
      <c r="XH45" s="122"/>
      <c r="XI45" s="122"/>
      <c r="XJ45" s="122"/>
      <c r="XK45" s="122"/>
      <c r="XL45" s="122"/>
      <c r="XM45" s="122"/>
      <c r="XN45" s="122"/>
      <c r="XO45" s="122"/>
      <c r="XP45" s="122"/>
      <c r="XQ45" s="122"/>
      <c r="XR45" s="122"/>
      <c r="XS45" s="122"/>
      <c r="XT45" s="122"/>
      <c r="XU45" s="122"/>
      <c r="XV45" s="122"/>
      <c r="XW45" s="122"/>
      <c r="XX45" s="122"/>
      <c r="XY45" s="122"/>
      <c r="XZ45" s="122"/>
      <c r="YA45" s="122"/>
      <c r="YB45" s="122"/>
      <c r="YC45" s="122"/>
      <c r="YD45" s="122"/>
      <c r="YE45" s="122"/>
      <c r="YF45" s="122"/>
      <c r="YG45" s="122"/>
      <c r="YH45" s="122"/>
      <c r="YI45" s="122"/>
      <c r="YJ45" s="122"/>
      <c r="YK45" s="122"/>
      <c r="YL45" s="122"/>
      <c r="YM45" s="122"/>
      <c r="YN45" s="122"/>
      <c r="YO45" s="122"/>
      <c r="YP45" s="122"/>
      <c r="YQ45" s="122"/>
      <c r="YR45" s="122"/>
      <c r="YS45" s="122"/>
      <c r="YT45" s="122"/>
      <c r="YU45" s="122"/>
      <c r="YV45" s="122"/>
      <c r="YW45" s="122"/>
      <c r="YX45" s="122"/>
      <c r="YY45" s="122"/>
      <c r="YZ45" s="122"/>
      <c r="ZA45" s="122"/>
      <c r="ZB45" s="122"/>
      <c r="ZC45" s="122"/>
      <c r="ZD45" s="122"/>
      <c r="ZE45" s="122"/>
      <c r="ZF45" s="122"/>
      <c r="ZG45" s="122"/>
      <c r="ZH45" s="122"/>
      <c r="ZI45" s="122"/>
      <c r="ZJ45" s="122"/>
      <c r="ZK45" s="122"/>
      <c r="ZL45" s="122"/>
      <c r="ZM45" s="122"/>
      <c r="ZN45" s="122"/>
      <c r="ZO45" s="122"/>
      <c r="ZP45" s="122"/>
      <c r="ZQ45" s="122"/>
      <c r="ZR45" s="122"/>
      <c r="ZS45" s="122"/>
      <c r="ZT45" s="122"/>
      <c r="ZU45" s="122"/>
      <c r="ZV45" s="122"/>
      <c r="ZW45" s="122"/>
      <c r="ZX45" s="122"/>
      <c r="ZY45" s="122"/>
      <c r="ZZ45" s="122"/>
      <c r="AAA45" s="122"/>
      <c r="AAB45" s="122"/>
      <c r="AAC45" s="122"/>
      <c r="AAD45" s="122"/>
      <c r="AAE45" s="122"/>
      <c r="AAF45" s="122"/>
      <c r="AAG45" s="122"/>
      <c r="AAH45" s="122"/>
      <c r="AAI45" s="122"/>
      <c r="AAJ45" s="122"/>
      <c r="AAK45" s="122"/>
      <c r="AAL45" s="122"/>
      <c r="AAM45" s="122"/>
      <c r="AAN45" s="122"/>
      <c r="AAO45" s="122"/>
      <c r="AAP45" s="122"/>
      <c r="AAQ45" s="122"/>
      <c r="AAR45" s="122"/>
      <c r="AAS45" s="122"/>
      <c r="AAT45" s="122"/>
      <c r="AAU45" s="122"/>
      <c r="AAV45" s="122"/>
      <c r="AAW45" s="122"/>
      <c r="AAX45" s="122"/>
      <c r="AAY45" s="122"/>
      <c r="AAZ45" s="122"/>
      <c r="ABA45" s="122"/>
      <c r="ABB45" s="122"/>
      <c r="ABC45" s="122"/>
      <c r="ABD45" s="122"/>
      <c r="ABE45" s="122"/>
      <c r="ABF45" s="122"/>
      <c r="ABG45" s="122"/>
      <c r="ABH45" s="122"/>
      <c r="ABI45" s="122"/>
      <c r="ABJ45" s="122"/>
      <c r="ABK45" s="122"/>
      <c r="ABL45" s="122"/>
      <c r="ABM45" s="122"/>
      <c r="ABN45" s="122"/>
      <c r="ABO45" s="122"/>
      <c r="ABP45" s="122"/>
      <c r="ABQ45" s="122"/>
      <c r="ABR45" s="122"/>
      <c r="ABS45" s="122"/>
      <c r="ABT45" s="122"/>
      <c r="ABU45" s="122"/>
      <c r="ABV45" s="122"/>
      <c r="ABW45" s="122"/>
      <c r="ABX45" s="122"/>
      <c r="ABY45" s="122"/>
      <c r="ABZ45" s="122"/>
      <c r="ACA45" s="122"/>
      <c r="ACB45" s="122"/>
      <c r="ACC45" s="122"/>
      <c r="ACD45" s="122"/>
      <c r="ACE45" s="122"/>
      <c r="ACF45" s="122"/>
      <c r="ACG45" s="122"/>
      <c r="ACH45" s="122"/>
      <c r="ACI45" s="122"/>
      <c r="ACJ45" s="122"/>
      <c r="ACK45" s="122"/>
      <c r="ACL45" s="122"/>
      <c r="ACM45" s="122"/>
      <c r="ACN45" s="122"/>
      <c r="ACO45" s="122"/>
      <c r="ACP45" s="122"/>
      <c r="ACQ45" s="122"/>
      <c r="ACR45" s="122"/>
      <c r="ACS45" s="122"/>
      <c r="ACT45" s="122"/>
      <c r="ACU45" s="122"/>
      <c r="ACV45" s="122"/>
      <c r="ACW45" s="122"/>
      <c r="ACX45" s="122"/>
      <c r="ACY45" s="122"/>
      <c r="ACZ45" s="122"/>
      <c r="ADA45" s="122"/>
      <c r="ADB45" s="122"/>
      <c r="ADC45" s="122"/>
      <c r="ADD45" s="122"/>
      <c r="ADE45" s="122"/>
      <c r="ADF45" s="122"/>
      <c r="ADG45" s="122"/>
      <c r="ADH45" s="122"/>
      <c r="ADI45" s="122"/>
      <c r="ADJ45" s="122"/>
      <c r="ADK45" s="122"/>
      <c r="ADL45" s="122"/>
      <c r="ADM45" s="122"/>
      <c r="ADN45" s="122"/>
      <c r="ADO45" s="122"/>
      <c r="ADP45" s="122"/>
      <c r="ADQ45" s="122"/>
      <c r="ADR45" s="122"/>
      <c r="ADS45" s="122"/>
      <c r="ADT45" s="122"/>
      <c r="ADU45" s="122"/>
      <c r="ADV45" s="122"/>
      <c r="ADW45" s="122"/>
      <c r="ADX45" s="122"/>
      <c r="ADY45" s="122"/>
      <c r="ADZ45" s="122"/>
      <c r="AEA45" s="122"/>
      <c r="AEB45" s="122"/>
      <c r="AEC45" s="122"/>
      <c r="AED45" s="122"/>
      <c r="AEE45" s="122"/>
      <c r="AEF45" s="122"/>
      <c r="AEG45" s="122"/>
      <c r="AEH45" s="122"/>
      <c r="AEI45" s="122"/>
      <c r="AEJ45" s="122"/>
      <c r="AEK45" s="122"/>
      <c r="AEL45" s="122"/>
      <c r="AEM45" s="122"/>
      <c r="AEN45" s="122"/>
      <c r="AEO45" s="122"/>
      <c r="AEP45" s="122"/>
      <c r="AEQ45" s="122"/>
      <c r="AER45" s="122"/>
      <c r="AES45" s="122"/>
      <c r="AET45" s="122"/>
      <c r="AEU45" s="122"/>
      <c r="AEV45" s="122"/>
      <c r="AEW45" s="122"/>
      <c r="AEX45" s="122"/>
      <c r="AEY45" s="122"/>
      <c r="AEZ45" s="122"/>
      <c r="AFA45" s="122"/>
      <c r="AFB45" s="122"/>
      <c r="AFC45" s="122"/>
      <c r="AFD45" s="122"/>
      <c r="AFE45" s="122"/>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c r="AHF45" s="122"/>
      <c r="AHG45" s="122"/>
      <c r="AHH45" s="122"/>
      <c r="AHI45" s="122"/>
      <c r="AHJ45" s="122"/>
      <c r="AHK45" s="122"/>
      <c r="AHL45" s="122"/>
      <c r="AHM45" s="122"/>
      <c r="AHN45" s="122"/>
      <c r="AHO45" s="122"/>
      <c r="AHP45" s="122"/>
      <c r="AHQ45" s="122"/>
      <c r="AHR45" s="122"/>
      <c r="AHS45" s="122"/>
      <c r="AHT45" s="122"/>
      <c r="AHU45" s="122"/>
      <c r="AHV45" s="122"/>
      <c r="AHW45" s="122"/>
      <c r="AHX45" s="122"/>
      <c r="AHY45" s="122"/>
      <c r="AHZ45" s="122"/>
      <c r="AIA45" s="122"/>
      <c r="AIB45" s="122"/>
      <c r="AIC45" s="122"/>
      <c r="AID45" s="122"/>
      <c r="AIE45" s="122"/>
      <c r="AIF45" s="122"/>
      <c r="AIG45" s="122"/>
      <c r="AIH45" s="122"/>
      <c r="AII45" s="122"/>
      <c r="AIJ45" s="122"/>
      <c r="AIK45" s="122"/>
      <c r="AIL45" s="122"/>
      <c r="AIM45" s="122"/>
      <c r="AIN45" s="122"/>
      <c r="AIO45" s="122"/>
      <c r="AIP45" s="122"/>
      <c r="AIQ45" s="122"/>
      <c r="AIR45" s="122"/>
      <c r="AIS45" s="122"/>
      <c r="AIT45" s="122"/>
      <c r="AIU45" s="122"/>
      <c r="AIV45" s="122"/>
      <c r="AIW45" s="122"/>
      <c r="AIX45" s="122"/>
      <c r="AIY45" s="122"/>
      <c r="AIZ45" s="122"/>
      <c r="AJA45" s="122"/>
      <c r="AJB45" s="122"/>
      <c r="AJC45" s="122"/>
      <c r="AJD45" s="122"/>
      <c r="AJE45" s="122"/>
      <c r="AJF45" s="122"/>
      <c r="AJG45" s="122"/>
      <c r="AJH45" s="122"/>
      <c r="AJI45" s="122"/>
      <c r="AJJ45" s="122"/>
      <c r="AJK45" s="122"/>
      <c r="AJL45" s="122"/>
      <c r="AJM45" s="122"/>
      <c r="AJN45" s="122"/>
      <c r="AJO45" s="122"/>
      <c r="AJP45" s="122"/>
      <c r="AJQ45" s="122"/>
      <c r="AJR45" s="122"/>
      <c r="AJS45" s="122"/>
      <c r="AJT45" s="122"/>
      <c r="AJU45" s="122"/>
      <c r="AJV45" s="122"/>
      <c r="AJW45" s="122"/>
      <c r="AJX45" s="122"/>
      <c r="AJY45" s="122"/>
      <c r="AJZ45" s="122"/>
      <c r="AKA45" s="122"/>
      <c r="AKB45" s="122"/>
      <c r="AKC45" s="122"/>
      <c r="AKD45" s="122"/>
      <c r="AKE45" s="122"/>
      <c r="AKF45" s="122"/>
      <c r="AKG45" s="122"/>
      <c r="AKH45" s="122"/>
      <c r="AKI45" s="122"/>
      <c r="AKJ45" s="122"/>
      <c r="AKK45" s="122"/>
      <c r="AKL45" s="122"/>
      <c r="AKM45" s="122"/>
      <c r="AKN45" s="122"/>
      <c r="AKO45" s="122"/>
      <c r="AKP45" s="122"/>
      <c r="AKQ45" s="122"/>
      <c r="AKR45" s="122"/>
      <c r="AKS45" s="122"/>
      <c r="AKT45" s="122"/>
      <c r="AKU45" s="122"/>
      <c r="AKV45" s="122"/>
      <c r="AKW45" s="122"/>
      <c r="AKX45" s="122"/>
      <c r="AKY45" s="122"/>
      <c r="AKZ45" s="122"/>
      <c r="ALA45" s="122"/>
      <c r="ALB45" s="122"/>
      <c r="ALC45" s="122"/>
      <c r="ALD45" s="122"/>
      <c r="ALE45" s="122"/>
      <c r="ALF45" s="122"/>
      <c r="ALG45" s="122"/>
      <c r="ALH45" s="122"/>
      <c r="ALI45" s="122"/>
      <c r="ALJ45" s="122"/>
      <c r="ALK45" s="122"/>
      <c r="ALL45" s="122"/>
      <c r="ALM45" s="122"/>
      <c r="ALN45" s="122"/>
      <c r="ALO45" s="122"/>
      <c r="ALP45" s="122"/>
      <c r="ALQ45" s="122"/>
      <c r="ALR45" s="122"/>
      <c r="ALS45" s="122"/>
      <c r="ALT45" s="122"/>
      <c r="ALU45" s="122"/>
      <c r="ALV45" s="122"/>
      <c r="ALW45" s="122"/>
      <c r="ALX45" s="122"/>
      <c r="ALY45" s="122"/>
      <c r="ALZ45" s="122"/>
      <c r="AMA45" s="122"/>
      <c r="AMB45" s="122"/>
      <c r="AMC45" s="122"/>
      <c r="AMD45" s="122"/>
      <c r="AME45" s="122"/>
      <c r="AMF45" s="122"/>
      <c r="AMG45" s="122"/>
      <c r="AMH45" s="122"/>
      <c r="AMI45" s="122"/>
      <c r="AMJ45" s="122"/>
    </row>
    <row r="46" spans="1:1024" s="31" customFormat="1" ht="36">
      <c r="A46" s="5" t="s">
        <v>211</v>
      </c>
      <c r="B46" s="11" t="s">
        <v>212</v>
      </c>
      <c r="C46" s="123"/>
      <c r="D46" s="8"/>
      <c r="E46" s="9"/>
      <c r="F46" s="10"/>
      <c r="G46" s="9"/>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2"/>
      <c r="IP46" s="122"/>
      <c r="IQ46" s="122"/>
      <c r="IR46" s="122"/>
      <c r="IS46" s="122"/>
      <c r="IT46" s="122"/>
      <c r="IU46" s="122"/>
      <c r="IV46" s="122"/>
      <c r="IW46" s="122"/>
      <c r="IX46" s="122"/>
      <c r="IY46" s="122"/>
      <c r="IZ46" s="122"/>
      <c r="JA46" s="122"/>
      <c r="JB46" s="122"/>
      <c r="JC46" s="122"/>
      <c r="JD46" s="122"/>
      <c r="JE46" s="122"/>
      <c r="JF46" s="122"/>
      <c r="JG46" s="122"/>
      <c r="JH46" s="122"/>
      <c r="JI46" s="122"/>
      <c r="JJ46" s="122"/>
      <c r="JK46" s="122"/>
      <c r="JL46" s="122"/>
      <c r="JM46" s="122"/>
      <c r="JN46" s="122"/>
      <c r="JO46" s="122"/>
      <c r="JP46" s="122"/>
      <c r="JQ46" s="122"/>
      <c r="JR46" s="122"/>
      <c r="JS46" s="122"/>
      <c r="JT46" s="122"/>
      <c r="JU46" s="122"/>
      <c r="JV46" s="122"/>
      <c r="JW46" s="122"/>
      <c r="JX46" s="122"/>
      <c r="JY46" s="122"/>
      <c r="JZ46" s="122"/>
      <c r="KA46" s="122"/>
      <c r="KB46" s="122"/>
      <c r="KC46" s="122"/>
      <c r="KD46" s="122"/>
      <c r="KE46" s="122"/>
      <c r="KF46" s="122"/>
      <c r="KG46" s="122"/>
      <c r="KH46" s="122"/>
      <c r="KI46" s="122"/>
      <c r="KJ46" s="122"/>
      <c r="KK46" s="122"/>
      <c r="KL46" s="122"/>
      <c r="KM46" s="122"/>
      <c r="KN46" s="122"/>
      <c r="KO46" s="122"/>
      <c r="KP46" s="122"/>
      <c r="KQ46" s="122"/>
      <c r="KR46" s="122"/>
      <c r="KS46" s="122"/>
      <c r="KT46" s="122"/>
      <c r="KU46" s="122"/>
      <c r="KV46" s="122"/>
      <c r="KW46" s="122"/>
      <c r="KX46" s="122"/>
      <c r="KY46" s="122"/>
      <c r="KZ46" s="122"/>
      <c r="LA46" s="122"/>
      <c r="LB46" s="122"/>
      <c r="LC46" s="122"/>
      <c r="LD46" s="122"/>
      <c r="LE46" s="122"/>
      <c r="LF46" s="122"/>
      <c r="LG46" s="122"/>
      <c r="LH46" s="122"/>
      <c r="LI46" s="122"/>
      <c r="LJ46" s="122"/>
      <c r="LK46" s="122"/>
      <c r="LL46" s="122"/>
      <c r="LM46" s="122"/>
      <c r="LN46" s="122"/>
      <c r="LO46" s="122"/>
      <c r="LP46" s="122"/>
      <c r="LQ46" s="122"/>
      <c r="LR46" s="122"/>
      <c r="LS46" s="122"/>
      <c r="LT46" s="122"/>
      <c r="LU46" s="122"/>
      <c r="LV46" s="122"/>
      <c r="LW46" s="122"/>
      <c r="LX46" s="122"/>
      <c r="LY46" s="122"/>
      <c r="LZ46" s="122"/>
      <c r="MA46" s="122"/>
      <c r="MB46" s="122"/>
      <c r="MC46" s="122"/>
      <c r="MD46" s="122"/>
      <c r="ME46" s="122"/>
      <c r="MF46" s="122"/>
      <c r="MG46" s="122"/>
      <c r="MH46" s="122"/>
      <c r="MI46" s="122"/>
      <c r="MJ46" s="122"/>
      <c r="MK46" s="122"/>
      <c r="ML46" s="122"/>
      <c r="MM46" s="122"/>
      <c r="MN46" s="122"/>
      <c r="MO46" s="122"/>
      <c r="MP46" s="122"/>
      <c r="MQ46" s="122"/>
      <c r="MR46" s="122"/>
      <c r="MS46" s="122"/>
      <c r="MT46" s="122"/>
      <c r="MU46" s="122"/>
      <c r="MV46" s="122"/>
      <c r="MW46" s="122"/>
      <c r="MX46" s="122"/>
      <c r="MY46" s="122"/>
      <c r="MZ46" s="122"/>
      <c r="NA46" s="122"/>
      <c r="NB46" s="122"/>
      <c r="NC46" s="122"/>
      <c r="ND46" s="122"/>
      <c r="NE46" s="122"/>
      <c r="NF46" s="122"/>
      <c r="NG46" s="122"/>
      <c r="NH46" s="122"/>
      <c r="NI46" s="122"/>
      <c r="NJ46" s="122"/>
      <c r="NK46" s="122"/>
      <c r="NL46" s="122"/>
      <c r="NM46" s="122"/>
      <c r="NN46" s="122"/>
      <c r="NO46" s="122"/>
      <c r="NP46" s="122"/>
      <c r="NQ46" s="122"/>
      <c r="NR46" s="122"/>
      <c r="NS46" s="122"/>
      <c r="NT46" s="122"/>
      <c r="NU46" s="122"/>
      <c r="NV46" s="122"/>
      <c r="NW46" s="122"/>
      <c r="NX46" s="122"/>
      <c r="NY46" s="122"/>
      <c r="NZ46" s="122"/>
      <c r="OA46" s="122"/>
      <c r="OB46" s="122"/>
      <c r="OC46" s="122"/>
      <c r="OD46" s="122"/>
      <c r="OE46" s="122"/>
      <c r="OF46" s="122"/>
      <c r="OG46" s="122"/>
      <c r="OH46" s="122"/>
      <c r="OI46" s="122"/>
      <c r="OJ46" s="122"/>
      <c r="OK46" s="122"/>
      <c r="OL46" s="122"/>
      <c r="OM46" s="122"/>
      <c r="ON46" s="122"/>
      <c r="OO46" s="122"/>
      <c r="OP46" s="122"/>
      <c r="OQ46" s="122"/>
      <c r="OR46" s="122"/>
      <c r="OS46" s="122"/>
      <c r="OT46" s="122"/>
      <c r="OU46" s="122"/>
      <c r="OV46" s="122"/>
      <c r="OW46" s="122"/>
      <c r="OX46" s="122"/>
      <c r="OY46" s="122"/>
      <c r="OZ46" s="122"/>
      <c r="PA46" s="122"/>
      <c r="PB46" s="122"/>
      <c r="PC46" s="122"/>
      <c r="PD46" s="122"/>
      <c r="PE46" s="122"/>
      <c r="PF46" s="122"/>
      <c r="PG46" s="122"/>
      <c r="PH46" s="122"/>
      <c r="PI46" s="122"/>
      <c r="PJ46" s="122"/>
      <c r="PK46" s="122"/>
      <c r="PL46" s="122"/>
      <c r="PM46" s="122"/>
      <c r="PN46" s="122"/>
      <c r="PO46" s="122"/>
      <c r="PP46" s="122"/>
      <c r="PQ46" s="122"/>
      <c r="PR46" s="122"/>
      <c r="PS46" s="122"/>
      <c r="PT46" s="122"/>
      <c r="PU46" s="122"/>
      <c r="PV46" s="122"/>
      <c r="PW46" s="122"/>
      <c r="PX46" s="122"/>
      <c r="PY46" s="122"/>
      <c r="PZ46" s="122"/>
      <c r="QA46" s="122"/>
      <c r="QB46" s="122"/>
      <c r="QC46" s="122"/>
      <c r="QD46" s="122"/>
      <c r="QE46" s="122"/>
      <c r="QF46" s="122"/>
      <c r="QG46" s="122"/>
      <c r="QH46" s="122"/>
      <c r="QI46" s="122"/>
      <c r="QJ46" s="122"/>
      <c r="QK46" s="122"/>
      <c r="QL46" s="122"/>
      <c r="QM46" s="122"/>
      <c r="QN46" s="122"/>
      <c r="QO46" s="122"/>
      <c r="QP46" s="122"/>
      <c r="QQ46" s="122"/>
      <c r="QR46" s="122"/>
      <c r="QS46" s="122"/>
      <c r="QT46" s="122"/>
      <c r="QU46" s="122"/>
      <c r="QV46" s="122"/>
      <c r="QW46" s="122"/>
      <c r="QX46" s="122"/>
      <c r="QY46" s="122"/>
      <c r="QZ46" s="122"/>
      <c r="RA46" s="122"/>
      <c r="RB46" s="122"/>
      <c r="RC46" s="122"/>
      <c r="RD46" s="122"/>
      <c r="RE46" s="122"/>
      <c r="RF46" s="122"/>
      <c r="RG46" s="122"/>
      <c r="RH46" s="122"/>
      <c r="RI46" s="122"/>
      <c r="RJ46" s="122"/>
      <c r="RK46" s="122"/>
      <c r="RL46" s="122"/>
      <c r="RM46" s="122"/>
      <c r="RN46" s="122"/>
      <c r="RO46" s="122"/>
      <c r="RP46" s="122"/>
      <c r="RQ46" s="122"/>
      <c r="RR46" s="122"/>
      <c r="RS46" s="122"/>
      <c r="RT46" s="122"/>
      <c r="RU46" s="122"/>
      <c r="RV46" s="122"/>
      <c r="RW46" s="122"/>
      <c r="RX46" s="122"/>
      <c r="RY46" s="122"/>
      <c r="RZ46" s="122"/>
      <c r="SA46" s="122"/>
      <c r="SB46" s="122"/>
      <c r="SC46" s="122"/>
      <c r="SD46" s="122"/>
      <c r="SE46" s="122"/>
      <c r="SF46" s="122"/>
      <c r="SG46" s="122"/>
      <c r="SH46" s="122"/>
      <c r="SI46" s="122"/>
      <c r="SJ46" s="122"/>
      <c r="SK46" s="122"/>
      <c r="SL46" s="122"/>
      <c r="SM46" s="122"/>
      <c r="SN46" s="122"/>
      <c r="SO46" s="122"/>
      <c r="SP46" s="122"/>
      <c r="SQ46" s="122"/>
      <c r="SR46" s="122"/>
      <c r="SS46" s="122"/>
      <c r="ST46" s="122"/>
      <c r="SU46" s="122"/>
      <c r="SV46" s="122"/>
      <c r="SW46" s="122"/>
      <c r="SX46" s="122"/>
      <c r="SY46" s="122"/>
      <c r="SZ46" s="122"/>
      <c r="TA46" s="122"/>
      <c r="TB46" s="122"/>
      <c r="TC46" s="122"/>
      <c r="TD46" s="122"/>
      <c r="TE46" s="122"/>
      <c r="TF46" s="122"/>
      <c r="TG46" s="122"/>
      <c r="TH46" s="122"/>
      <c r="TI46" s="122"/>
      <c r="TJ46" s="122"/>
      <c r="TK46" s="122"/>
      <c r="TL46" s="122"/>
      <c r="TM46" s="122"/>
      <c r="TN46" s="122"/>
      <c r="TO46" s="122"/>
      <c r="TP46" s="122"/>
      <c r="TQ46" s="122"/>
      <c r="TR46" s="122"/>
      <c r="TS46" s="122"/>
      <c r="TT46" s="122"/>
      <c r="TU46" s="122"/>
      <c r="TV46" s="122"/>
      <c r="TW46" s="122"/>
      <c r="TX46" s="122"/>
      <c r="TY46" s="122"/>
      <c r="TZ46" s="122"/>
      <c r="UA46" s="122"/>
      <c r="UB46" s="122"/>
      <c r="UC46" s="122"/>
      <c r="UD46" s="122"/>
      <c r="UE46" s="122"/>
      <c r="UF46" s="122"/>
      <c r="UG46" s="122"/>
      <c r="UH46" s="122"/>
      <c r="UI46" s="122"/>
      <c r="UJ46" s="122"/>
      <c r="UK46" s="122"/>
      <c r="UL46" s="122"/>
      <c r="UM46" s="122"/>
      <c r="UN46" s="122"/>
      <c r="UO46" s="122"/>
      <c r="UP46" s="122"/>
      <c r="UQ46" s="122"/>
      <c r="UR46" s="122"/>
      <c r="US46" s="122"/>
      <c r="UT46" s="122"/>
      <c r="UU46" s="122"/>
      <c r="UV46" s="122"/>
      <c r="UW46" s="122"/>
      <c r="UX46" s="122"/>
      <c r="UY46" s="122"/>
      <c r="UZ46" s="122"/>
      <c r="VA46" s="122"/>
      <c r="VB46" s="122"/>
      <c r="VC46" s="122"/>
      <c r="VD46" s="122"/>
      <c r="VE46" s="122"/>
      <c r="VF46" s="122"/>
      <c r="VG46" s="122"/>
      <c r="VH46" s="122"/>
      <c r="VI46" s="122"/>
      <c r="VJ46" s="122"/>
      <c r="VK46" s="122"/>
      <c r="VL46" s="122"/>
      <c r="VM46" s="122"/>
      <c r="VN46" s="122"/>
      <c r="VO46" s="122"/>
      <c r="VP46" s="122"/>
      <c r="VQ46" s="122"/>
      <c r="VR46" s="122"/>
      <c r="VS46" s="122"/>
      <c r="VT46" s="122"/>
      <c r="VU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XE46" s="122"/>
      <c r="XF46" s="122"/>
      <c r="XG46" s="122"/>
      <c r="XH46" s="122"/>
      <c r="XI46" s="122"/>
      <c r="XJ46" s="122"/>
      <c r="XK46" s="122"/>
      <c r="XL46" s="122"/>
      <c r="XM46" s="122"/>
      <c r="XN46" s="122"/>
      <c r="XO46" s="122"/>
      <c r="XP46" s="122"/>
      <c r="XQ46" s="122"/>
      <c r="XR46" s="122"/>
      <c r="XS46" s="122"/>
      <c r="XT46" s="122"/>
      <c r="XU46" s="122"/>
      <c r="XV46" s="122"/>
      <c r="XW46" s="122"/>
      <c r="XX46" s="122"/>
      <c r="XY46" s="122"/>
      <c r="XZ46" s="122"/>
      <c r="YA46" s="122"/>
      <c r="YB46" s="122"/>
      <c r="YC46" s="122"/>
      <c r="YD46" s="122"/>
      <c r="YE46" s="122"/>
      <c r="YF46" s="122"/>
      <c r="YG46" s="122"/>
      <c r="YH46" s="122"/>
      <c r="YI46" s="122"/>
      <c r="YJ46" s="122"/>
      <c r="YK46" s="122"/>
      <c r="YL46" s="122"/>
      <c r="YM46" s="122"/>
      <c r="YN46" s="122"/>
      <c r="YO46" s="122"/>
      <c r="YP46" s="122"/>
      <c r="YQ46" s="122"/>
      <c r="YR46" s="122"/>
      <c r="YS46" s="122"/>
      <c r="YT46" s="122"/>
      <c r="YU46" s="122"/>
      <c r="YV46" s="122"/>
      <c r="YW46" s="122"/>
      <c r="YX46" s="122"/>
      <c r="YY46" s="122"/>
      <c r="YZ46" s="122"/>
      <c r="ZA46" s="122"/>
      <c r="ZB46" s="122"/>
      <c r="ZC46" s="122"/>
      <c r="ZD46" s="122"/>
      <c r="ZE46" s="122"/>
      <c r="ZF46" s="122"/>
      <c r="ZG46" s="122"/>
      <c r="ZH46" s="122"/>
      <c r="ZI46" s="122"/>
      <c r="ZJ46" s="122"/>
      <c r="ZK46" s="122"/>
      <c r="ZL46" s="122"/>
      <c r="ZM46" s="122"/>
      <c r="ZN46" s="122"/>
      <c r="ZO46" s="122"/>
      <c r="ZP46" s="122"/>
      <c r="ZQ46" s="122"/>
      <c r="ZR46" s="122"/>
      <c r="ZS46" s="122"/>
      <c r="ZT46" s="122"/>
      <c r="ZU46" s="122"/>
      <c r="ZV46" s="122"/>
      <c r="ZW46" s="122"/>
      <c r="ZX46" s="122"/>
      <c r="ZY46" s="122"/>
      <c r="ZZ46" s="122"/>
      <c r="AAA46" s="122"/>
      <c r="AAB46" s="122"/>
      <c r="AAC46" s="122"/>
      <c r="AAD46" s="122"/>
      <c r="AAE46" s="122"/>
      <c r="AAF46" s="122"/>
      <c r="AAG46" s="122"/>
      <c r="AAH46" s="122"/>
      <c r="AAI46" s="122"/>
      <c r="AAJ46" s="122"/>
      <c r="AAK46" s="122"/>
      <c r="AAL46" s="122"/>
      <c r="AAM46" s="122"/>
      <c r="AAN46" s="122"/>
      <c r="AAO46" s="122"/>
      <c r="AAP46" s="122"/>
      <c r="AAQ46" s="122"/>
      <c r="AAR46" s="122"/>
      <c r="AAS46" s="122"/>
      <c r="AAT46" s="122"/>
      <c r="AAU46" s="122"/>
      <c r="AAV46" s="122"/>
      <c r="AAW46" s="122"/>
      <c r="AAX46" s="122"/>
      <c r="AAY46" s="122"/>
      <c r="AAZ46" s="122"/>
      <c r="ABA46" s="122"/>
      <c r="ABB46" s="122"/>
      <c r="ABC46" s="122"/>
      <c r="ABD46" s="122"/>
      <c r="ABE46" s="122"/>
      <c r="ABF46" s="122"/>
      <c r="ABG46" s="122"/>
      <c r="ABH46" s="122"/>
      <c r="ABI46" s="122"/>
      <c r="ABJ46" s="122"/>
      <c r="ABK46" s="122"/>
      <c r="ABL46" s="122"/>
      <c r="ABM46" s="122"/>
      <c r="ABN46" s="122"/>
      <c r="ABO46" s="122"/>
      <c r="ABP46" s="122"/>
      <c r="ABQ46" s="122"/>
      <c r="ABR46" s="122"/>
      <c r="ABS46" s="122"/>
      <c r="ABT46" s="122"/>
      <c r="ABU46" s="122"/>
      <c r="ABV46" s="122"/>
      <c r="ABW46" s="122"/>
      <c r="ABX46" s="122"/>
      <c r="ABY46" s="122"/>
      <c r="ABZ46" s="122"/>
      <c r="ACA46" s="122"/>
      <c r="ACB46" s="122"/>
      <c r="ACC46" s="122"/>
      <c r="ACD46" s="122"/>
      <c r="ACE46" s="122"/>
      <c r="ACF46" s="122"/>
      <c r="ACG46" s="122"/>
      <c r="ACH46" s="122"/>
      <c r="ACI46" s="122"/>
      <c r="ACJ46" s="122"/>
      <c r="ACK46" s="122"/>
      <c r="ACL46" s="122"/>
      <c r="ACM46" s="122"/>
      <c r="ACN46" s="122"/>
      <c r="ACO46" s="122"/>
      <c r="ACP46" s="122"/>
      <c r="ACQ46" s="122"/>
      <c r="ACR46" s="122"/>
      <c r="ACS46" s="122"/>
      <c r="ACT46" s="122"/>
      <c r="ACU46" s="122"/>
      <c r="ACV46" s="122"/>
      <c r="ACW46" s="122"/>
      <c r="ACX46" s="122"/>
      <c r="ACY46" s="122"/>
      <c r="ACZ46" s="122"/>
      <c r="ADA46" s="122"/>
      <c r="ADB46" s="122"/>
      <c r="ADC46" s="122"/>
      <c r="ADD46" s="122"/>
      <c r="ADE46" s="122"/>
      <c r="ADF46" s="122"/>
      <c r="ADG46" s="122"/>
      <c r="ADH46" s="122"/>
      <c r="ADI46" s="122"/>
      <c r="ADJ46" s="122"/>
      <c r="ADK46" s="122"/>
      <c r="ADL46" s="122"/>
      <c r="ADM46" s="122"/>
      <c r="ADN46" s="122"/>
      <c r="ADO46" s="122"/>
      <c r="ADP46" s="122"/>
      <c r="ADQ46" s="122"/>
      <c r="ADR46" s="122"/>
      <c r="ADS46" s="122"/>
      <c r="ADT46" s="122"/>
      <c r="ADU46" s="122"/>
      <c r="ADV46" s="122"/>
      <c r="ADW46" s="122"/>
      <c r="ADX46" s="122"/>
      <c r="ADY46" s="122"/>
      <c r="ADZ46" s="122"/>
      <c r="AEA46" s="122"/>
      <c r="AEB46" s="122"/>
      <c r="AEC46" s="122"/>
      <c r="AED46" s="122"/>
      <c r="AEE46" s="122"/>
      <c r="AEF46" s="122"/>
      <c r="AEG46" s="122"/>
      <c r="AEH46" s="122"/>
      <c r="AEI46" s="122"/>
      <c r="AEJ46" s="122"/>
      <c r="AEK46" s="122"/>
      <c r="AEL46" s="122"/>
      <c r="AEM46" s="122"/>
      <c r="AEN46" s="122"/>
      <c r="AEO46" s="122"/>
      <c r="AEP46" s="122"/>
      <c r="AEQ46" s="122"/>
      <c r="AER46" s="122"/>
      <c r="AES46" s="122"/>
      <c r="AET46" s="122"/>
      <c r="AEU46" s="122"/>
      <c r="AEV46" s="122"/>
      <c r="AEW46" s="122"/>
      <c r="AEX46" s="122"/>
      <c r="AEY46" s="122"/>
      <c r="AEZ46" s="122"/>
      <c r="AFA46" s="122"/>
      <c r="AFB46" s="122"/>
      <c r="AFC46" s="122"/>
      <c r="AFD46" s="122"/>
      <c r="AFE46" s="122"/>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c r="AHF46" s="122"/>
      <c r="AHG46" s="122"/>
      <c r="AHH46" s="122"/>
      <c r="AHI46" s="122"/>
      <c r="AHJ46" s="122"/>
      <c r="AHK46" s="122"/>
      <c r="AHL46" s="122"/>
      <c r="AHM46" s="122"/>
      <c r="AHN46" s="122"/>
      <c r="AHO46" s="122"/>
      <c r="AHP46" s="122"/>
      <c r="AHQ46" s="122"/>
      <c r="AHR46" s="122"/>
      <c r="AHS46" s="122"/>
      <c r="AHT46" s="122"/>
      <c r="AHU46" s="122"/>
      <c r="AHV46" s="122"/>
      <c r="AHW46" s="122"/>
      <c r="AHX46" s="122"/>
      <c r="AHY46" s="122"/>
      <c r="AHZ46" s="122"/>
      <c r="AIA46" s="122"/>
      <c r="AIB46" s="122"/>
      <c r="AIC46" s="122"/>
      <c r="AID46" s="122"/>
      <c r="AIE46" s="122"/>
      <c r="AIF46" s="122"/>
      <c r="AIG46" s="122"/>
      <c r="AIH46" s="122"/>
      <c r="AII46" s="122"/>
      <c r="AIJ46" s="122"/>
      <c r="AIK46" s="122"/>
      <c r="AIL46" s="122"/>
      <c r="AIM46" s="122"/>
      <c r="AIN46" s="122"/>
      <c r="AIO46" s="122"/>
      <c r="AIP46" s="122"/>
      <c r="AIQ46" s="122"/>
      <c r="AIR46" s="122"/>
      <c r="AIS46" s="122"/>
      <c r="AIT46" s="122"/>
      <c r="AIU46" s="122"/>
      <c r="AIV46" s="122"/>
      <c r="AIW46" s="122"/>
      <c r="AIX46" s="122"/>
      <c r="AIY46" s="122"/>
      <c r="AIZ46" s="122"/>
      <c r="AJA46" s="122"/>
      <c r="AJB46" s="122"/>
      <c r="AJC46" s="122"/>
      <c r="AJD46" s="122"/>
      <c r="AJE46" s="122"/>
      <c r="AJF46" s="122"/>
      <c r="AJG46" s="122"/>
      <c r="AJH46" s="122"/>
      <c r="AJI46" s="122"/>
      <c r="AJJ46" s="122"/>
      <c r="AJK46" s="122"/>
      <c r="AJL46" s="122"/>
      <c r="AJM46" s="122"/>
      <c r="AJN46" s="122"/>
      <c r="AJO46" s="122"/>
      <c r="AJP46" s="122"/>
      <c r="AJQ46" s="122"/>
      <c r="AJR46" s="122"/>
      <c r="AJS46" s="122"/>
      <c r="AJT46" s="122"/>
      <c r="AJU46" s="122"/>
      <c r="AJV46" s="122"/>
      <c r="AJW46" s="122"/>
      <c r="AJX46" s="122"/>
      <c r="AJY46" s="122"/>
      <c r="AJZ46" s="122"/>
      <c r="AKA46" s="122"/>
      <c r="AKB46" s="122"/>
      <c r="AKC46" s="122"/>
      <c r="AKD46" s="122"/>
      <c r="AKE46" s="122"/>
      <c r="AKF46" s="122"/>
      <c r="AKG46" s="122"/>
      <c r="AKH46" s="122"/>
      <c r="AKI46" s="122"/>
      <c r="AKJ46" s="122"/>
      <c r="AKK46" s="122"/>
      <c r="AKL46" s="122"/>
      <c r="AKM46" s="122"/>
      <c r="AKN46" s="122"/>
      <c r="AKO46" s="122"/>
      <c r="AKP46" s="122"/>
      <c r="AKQ46" s="122"/>
      <c r="AKR46" s="122"/>
      <c r="AKS46" s="122"/>
      <c r="AKT46" s="122"/>
      <c r="AKU46" s="122"/>
      <c r="AKV46" s="122"/>
      <c r="AKW46" s="122"/>
      <c r="AKX46" s="122"/>
      <c r="AKY46" s="122"/>
      <c r="AKZ46" s="122"/>
      <c r="ALA46" s="122"/>
      <c r="ALB46" s="122"/>
      <c r="ALC46" s="122"/>
      <c r="ALD46" s="122"/>
      <c r="ALE46" s="122"/>
      <c r="ALF46" s="122"/>
      <c r="ALG46" s="122"/>
      <c r="ALH46" s="122"/>
      <c r="ALI46" s="122"/>
      <c r="ALJ46" s="122"/>
      <c r="ALK46" s="122"/>
      <c r="ALL46" s="122"/>
      <c r="ALM46" s="122"/>
      <c r="ALN46" s="122"/>
      <c r="ALO46" s="122"/>
      <c r="ALP46" s="122"/>
      <c r="ALQ46" s="122"/>
      <c r="ALR46" s="122"/>
      <c r="ALS46" s="122"/>
      <c r="ALT46" s="122"/>
      <c r="ALU46" s="122"/>
      <c r="ALV46" s="122"/>
      <c r="ALW46" s="122"/>
      <c r="ALX46" s="122"/>
      <c r="ALY46" s="122"/>
      <c r="ALZ46" s="122"/>
      <c r="AMA46" s="122"/>
      <c r="AMB46" s="122"/>
      <c r="AMC46" s="122"/>
      <c r="AMD46" s="122"/>
      <c r="AME46" s="122"/>
      <c r="AMF46" s="122"/>
      <c r="AMG46" s="122"/>
      <c r="AMH46" s="122"/>
      <c r="AMI46" s="122"/>
      <c r="AMJ46" s="122"/>
    </row>
    <row r="47" spans="1:1024" s="31" customFormat="1" ht="14">
      <c r="A47" s="5"/>
      <c r="B47" s="11"/>
      <c r="C47" s="123"/>
      <c r="D47" s="8"/>
      <c r="E47" s="9"/>
      <c r="F47" s="10"/>
      <c r="G47" s="9"/>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c r="IW47" s="122"/>
      <c r="IX47" s="122"/>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2"/>
      <c r="NJ47" s="122"/>
      <c r="NK47" s="122"/>
      <c r="NL47" s="122"/>
      <c r="NM47" s="122"/>
      <c r="NN47" s="122"/>
      <c r="NO47" s="122"/>
      <c r="NP47" s="122"/>
      <c r="NQ47" s="122"/>
      <c r="NR47" s="122"/>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2"/>
      <c r="SD47" s="122"/>
      <c r="SE47" s="122"/>
      <c r="SF47" s="122"/>
      <c r="SG47" s="122"/>
      <c r="SH47" s="122"/>
      <c r="SI47" s="122"/>
      <c r="SJ47" s="122"/>
      <c r="SK47" s="122"/>
      <c r="SL47" s="122"/>
      <c r="SM47" s="122"/>
      <c r="SN47" s="122"/>
      <c r="SO47" s="122"/>
      <c r="SP47" s="122"/>
      <c r="SQ47" s="122"/>
      <c r="SR47" s="122"/>
      <c r="SS47" s="122"/>
      <c r="ST47" s="122"/>
      <c r="SU47" s="122"/>
      <c r="SV47" s="122"/>
      <c r="SW47" s="122"/>
      <c r="SX47" s="122"/>
      <c r="SY47" s="122"/>
      <c r="SZ47" s="122"/>
      <c r="TA47" s="122"/>
      <c r="TB47" s="122"/>
      <c r="TC47" s="122"/>
      <c r="TD47" s="122"/>
      <c r="TE47" s="122"/>
      <c r="TF47" s="122"/>
      <c r="TG47" s="122"/>
      <c r="TH47" s="122"/>
      <c r="TI47" s="122"/>
      <c r="TJ47" s="122"/>
      <c r="TK47" s="122"/>
      <c r="TL47" s="122"/>
      <c r="TM47" s="122"/>
      <c r="TN47" s="122"/>
      <c r="TO47" s="122"/>
      <c r="TP47" s="122"/>
      <c r="TQ47" s="122"/>
      <c r="TR47" s="122"/>
      <c r="TS47" s="122"/>
      <c r="TT47" s="122"/>
      <c r="TU47" s="122"/>
      <c r="TV47" s="122"/>
      <c r="TW47" s="122"/>
      <c r="TX47" s="122"/>
      <c r="TY47" s="122"/>
      <c r="TZ47" s="122"/>
      <c r="UA47" s="122"/>
      <c r="UB47" s="122"/>
      <c r="UC47" s="122"/>
      <c r="UD47" s="122"/>
      <c r="UE47" s="122"/>
      <c r="UF47" s="122"/>
      <c r="UG47" s="122"/>
      <c r="UH47" s="122"/>
      <c r="UI47" s="122"/>
      <c r="UJ47" s="122"/>
      <c r="UK47" s="122"/>
      <c r="UL47" s="122"/>
      <c r="UM47" s="122"/>
      <c r="UN47" s="122"/>
      <c r="UO47" s="122"/>
      <c r="UP47" s="122"/>
      <c r="UQ47" s="122"/>
      <c r="UR47" s="122"/>
      <c r="US47" s="122"/>
      <c r="UT47" s="122"/>
      <c r="UU47" s="122"/>
      <c r="UV47" s="122"/>
      <c r="UW47" s="122"/>
      <c r="UX47" s="122"/>
      <c r="UY47" s="122"/>
      <c r="UZ47" s="122"/>
      <c r="VA47" s="122"/>
      <c r="VB47" s="122"/>
      <c r="VC47" s="122"/>
      <c r="VD47" s="122"/>
      <c r="VE47" s="122"/>
      <c r="VF47" s="122"/>
      <c r="VG47" s="122"/>
      <c r="VH47" s="122"/>
      <c r="VI47" s="122"/>
      <c r="VJ47" s="122"/>
      <c r="VK47" s="122"/>
      <c r="VL47" s="122"/>
      <c r="VM47" s="122"/>
      <c r="VN47" s="122"/>
      <c r="VO47" s="122"/>
      <c r="VP47" s="122"/>
      <c r="VQ47" s="122"/>
      <c r="VR47" s="122"/>
      <c r="VS47" s="122"/>
      <c r="VT47" s="122"/>
      <c r="VU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XE47" s="122"/>
      <c r="XF47" s="122"/>
      <c r="XG47" s="122"/>
      <c r="XH47" s="122"/>
      <c r="XI47" s="122"/>
      <c r="XJ47" s="122"/>
      <c r="XK47" s="122"/>
      <c r="XL47" s="122"/>
      <c r="XM47" s="122"/>
      <c r="XN47" s="122"/>
      <c r="XO47" s="122"/>
      <c r="XP47" s="122"/>
      <c r="XQ47" s="122"/>
      <c r="XR47" s="122"/>
      <c r="XS47" s="122"/>
      <c r="XT47" s="122"/>
      <c r="XU47" s="122"/>
      <c r="XV47" s="122"/>
      <c r="XW47" s="122"/>
      <c r="XX47" s="122"/>
      <c r="XY47" s="122"/>
      <c r="XZ47" s="122"/>
      <c r="YA47" s="122"/>
      <c r="YB47" s="122"/>
      <c r="YC47" s="122"/>
      <c r="YD47" s="122"/>
      <c r="YE47" s="122"/>
      <c r="YF47" s="122"/>
      <c r="YG47" s="122"/>
      <c r="YH47" s="122"/>
      <c r="YI47" s="122"/>
      <c r="YJ47" s="122"/>
      <c r="YK47" s="122"/>
      <c r="YL47" s="122"/>
      <c r="YM47" s="122"/>
      <c r="YN47" s="122"/>
      <c r="YO47" s="122"/>
      <c r="YP47" s="122"/>
      <c r="YQ47" s="122"/>
      <c r="YR47" s="122"/>
      <c r="YS47" s="122"/>
      <c r="YT47" s="122"/>
      <c r="YU47" s="122"/>
      <c r="YV47" s="122"/>
      <c r="YW47" s="122"/>
      <c r="YX47" s="122"/>
      <c r="YY47" s="122"/>
      <c r="YZ47" s="122"/>
      <c r="ZA47" s="122"/>
      <c r="ZB47" s="122"/>
      <c r="ZC47" s="122"/>
      <c r="ZD47" s="122"/>
      <c r="ZE47" s="122"/>
      <c r="ZF47" s="122"/>
      <c r="ZG47" s="122"/>
      <c r="ZH47" s="122"/>
      <c r="ZI47" s="122"/>
      <c r="ZJ47" s="122"/>
      <c r="ZK47" s="122"/>
      <c r="ZL47" s="122"/>
      <c r="ZM47" s="122"/>
      <c r="ZN47" s="122"/>
      <c r="ZO47" s="122"/>
      <c r="ZP47" s="122"/>
      <c r="ZQ47" s="122"/>
      <c r="ZR47" s="122"/>
      <c r="ZS47" s="122"/>
      <c r="ZT47" s="122"/>
      <c r="ZU47" s="122"/>
      <c r="ZV47" s="122"/>
      <c r="ZW47" s="122"/>
      <c r="ZX47" s="122"/>
      <c r="ZY47" s="122"/>
      <c r="ZZ47" s="122"/>
      <c r="AAA47" s="122"/>
      <c r="AAB47" s="122"/>
      <c r="AAC47" s="122"/>
      <c r="AAD47" s="122"/>
      <c r="AAE47" s="122"/>
      <c r="AAF47" s="122"/>
      <c r="AAG47" s="122"/>
      <c r="AAH47" s="122"/>
      <c r="AAI47" s="122"/>
      <c r="AAJ47" s="122"/>
      <c r="AAK47" s="122"/>
      <c r="AAL47" s="122"/>
      <c r="AAM47" s="122"/>
      <c r="AAN47" s="122"/>
      <c r="AAO47" s="122"/>
      <c r="AAP47" s="122"/>
      <c r="AAQ47" s="122"/>
      <c r="AAR47" s="122"/>
      <c r="AAS47" s="122"/>
      <c r="AAT47" s="122"/>
      <c r="AAU47" s="122"/>
      <c r="AAV47" s="122"/>
      <c r="AAW47" s="122"/>
      <c r="AAX47" s="122"/>
      <c r="AAY47" s="122"/>
      <c r="AAZ47" s="122"/>
      <c r="ABA47" s="122"/>
      <c r="ABB47" s="122"/>
      <c r="ABC47" s="122"/>
      <c r="ABD47" s="122"/>
      <c r="ABE47" s="122"/>
      <c r="ABF47" s="122"/>
      <c r="ABG47" s="122"/>
      <c r="ABH47" s="122"/>
      <c r="ABI47" s="122"/>
      <c r="ABJ47" s="122"/>
      <c r="ABK47" s="122"/>
      <c r="ABL47" s="122"/>
      <c r="ABM47" s="122"/>
      <c r="ABN47" s="122"/>
      <c r="ABO47" s="122"/>
      <c r="ABP47" s="122"/>
      <c r="ABQ47" s="122"/>
      <c r="ABR47" s="122"/>
      <c r="ABS47" s="122"/>
      <c r="ABT47" s="122"/>
      <c r="ABU47" s="122"/>
      <c r="ABV47" s="122"/>
      <c r="ABW47" s="122"/>
      <c r="ABX47" s="122"/>
      <c r="ABY47" s="122"/>
      <c r="ABZ47" s="122"/>
      <c r="ACA47" s="122"/>
      <c r="ACB47" s="122"/>
      <c r="ACC47" s="122"/>
      <c r="ACD47" s="122"/>
      <c r="ACE47" s="122"/>
      <c r="ACF47" s="122"/>
      <c r="ACG47" s="122"/>
      <c r="ACH47" s="122"/>
      <c r="ACI47" s="122"/>
      <c r="ACJ47" s="122"/>
      <c r="ACK47" s="122"/>
      <c r="ACL47" s="122"/>
      <c r="ACM47" s="122"/>
      <c r="ACN47" s="122"/>
      <c r="ACO47" s="122"/>
      <c r="ACP47" s="122"/>
      <c r="ACQ47" s="122"/>
      <c r="ACR47" s="122"/>
      <c r="ACS47" s="122"/>
      <c r="ACT47" s="122"/>
      <c r="ACU47" s="122"/>
      <c r="ACV47" s="122"/>
      <c r="ACW47" s="122"/>
      <c r="ACX47" s="122"/>
      <c r="ACY47" s="122"/>
      <c r="ACZ47" s="122"/>
      <c r="ADA47" s="122"/>
      <c r="ADB47" s="122"/>
      <c r="ADC47" s="122"/>
      <c r="ADD47" s="122"/>
      <c r="ADE47" s="122"/>
      <c r="ADF47" s="122"/>
      <c r="ADG47" s="122"/>
      <c r="ADH47" s="122"/>
      <c r="ADI47" s="122"/>
      <c r="ADJ47" s="122"/>
      <c r="ADK47" s="122"/>
      <c r="ADL47" s="122"/>
      <c r="ADM47" s="122"/>
      <c r="ADN47" s="122"/>
      <c r="ADO47" s="122"/>
      <c r="ADP47" s="122"/>
      <c r="ADQ47" s="122"/>
      <c r="ADR47" s="122"/>
      <c r="ADS47" s="122"/>
      <c r="ADT47" s="122"/>
      <c r="ADU47" s="122"/>
      <c r="ADV47" s="122"/>
      <c r="ADW47" s="122"/>
      <c r="ADX47" s="122"/>
      <c r="ADY47" s="122"/>
      <c r="ADZ47" s="122"/>
      <c r="AEA47" s="122"/>
      <c r="AEB47" s="122"/>
      <c r="AEC47" s="122"/>
      <c r="AED47" s="122"/>
      <c r="AEE47" s="122"/>
      <c r="AEF47" s="122"/>
      <c r="AEG47" s="122"/>
      <c r="AEH47" s="122"/>
      <c r="AEI47" s="122"/>
      <c r="AEJ47" s="122"/>
      <c r="AEK47" s="122"/>
      <c r="AEL47" s="122"/>
      <c r="AEM47" s="122"/>
      <c r="AEN47" s="122"/>
      <c r="AEO47" s="122"/>
      <c r="AEP47" s="122"/>
      <c r="AEQ47" s="122"/>
      <c r="AER47" s="122"/>
      <c r="AES47" s="122"/>
      <c r="AET47" s="122"/>
      <c r="AEU47" s="122"/>
      <c r="AEV47" s="122"/>
      <c r="AEW47" s="122"/>
      <c r="AEX47" s="122"/>
      <c r="AEY47" s="122"/>
      <c r="AEZ47" s="122"/>
      <c r="AFA47" s="122"/>
      <c r="AFB47" s="122"/>
      <c r="AFC47" s="122"/>
      <c r="AFD47" s="122"/>
      <c r="AFE47" s="122"/>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c r="AHF47" s="122"/>
      <c r="AHG47" s="122"/>
      <c r="AHH47" s="122"/>
      <c r="AHI47" s="122"/>
      <c r="AHJ47" s="122"/>
      <c r="AHK47" s="122"/>
      <c r="AHL47" s="122"/>
      <c r="AHM47" s="122"/>
      <c r="AHN47" s="122"/>
      <c r="AHO47" s="122"/>
      <c r="AHP47" s="122"/>
      <c r="AHQ47" s="122"/>
      <c r="AHR47" s="122"/>
      <c r="AHS47" s="122"/>
      <c r="AHT47" s="122"/>
      <c r="AHU47" s="122"/>
      <c r="AHV47" s="122"/>
      <c r="AHW47" s="122"/>
      <c r="AHX47" s="122"/>
      <c r="AHY47" s="122"/>
      <c r="AHZ47" s="122"/>
      <c r="AIA47" s="122"/>
      <c r="AIB47" s="122"/>
      <c r="AIC47" s="122"/>
      <c r="AID47" s="122"/>
      <c r="AIE47" s="122"/>
      <c r="AIF47" s="122"/>
      <c r="AIG47" s="122"/>
      <c r="AIH47" s="122"/>
      <c r="AII47" s="122"/>
      <c r="AIJ47" s="122"/>
      <c r="AIK47" s="122"/>
      <c r="AIL47" s="122"/>
      <c r="AIM47" s="122"/>
      <c r="AIN47" s="122"/>
      <c r="AIO47" s="122"/>
      <c r="AIP47" s="122"/>
      <c r="AIQ47" s="122"/>
      <c r="AIR47" s="122"/>
      <c r="AIS47" s="122"/>
      <c r="AIT47" s="122"/>
      <c r="AIU47" s="122"/>
      <c r="AIV47" s="122"/>
      <c r="AIW47" s="122"/>
      <c r="AIX47" s="122"/>
      <c r="AIY47" s="122"/>
      <c r="AIZ47" s="122"/>
      <c r="AJA47" s="122"/>
      <c r="AJB47" s="122"/>
      <c r="AJC47" s="122"/>
      <c r="AJD47" s="122"/>
      <c r="AJE47" s="122"/>
      <c r="AJF47" s="122"/>
      <c r="AJG47" s="122"/>
      <c r="AJH47" s="122"/>
      <c r="AJI47" s="122"/>
      <c r="AJJ47" s="122"/>
      <c r="AJK47" s="122"/>
      <c r="AJL47" s="122"/>
      <c r="AJM47" s="122"/>
      <c r="AJN47" s="122"/>
      <c r="AJO47" s="122"/>
      <c r="AJP47" s="122"/>
      <c r="AJQ47" s="122"/>
      <c r="AJR47" s="122"/>
      <c r="AJS47" s="122"/>
      <c r="AJT47" s="122"/>
      <c r="AJU47" s="122"/>
      <c r="AJV47" s="122"/>
      <c r="AJW47" s="122"/>
      <c r="AJX47" s="122"/>
      <c r="AJY47" s="122"/>
      <c r="AJZ47" s="122"/>
      <c r="AKA47" s="122"/>
      <c r="AKB47" s="122"/>
      <c r="AKC47" s="122"/>
      <c r="AKD47" s="122"/>
      <c r="AKE47" s="122"/>
      <c r="AKF47" s="122"/>
      <c r="AKG47" s="122"/>
      <c r="AKH47" s="122"/>
      <c r="AKI47" s="122"/>
      <c r="AKJ47" s="122"/>
      <c r="AKK47" s="122"/>
      <c r="AKL47" s="122"/>
      <c r="AKM47" s="122"/>
      <c r="AKN47" s="122"/>
      <c r="AKO47" s="122"/>
      <c r="AKP47" s="122"/>
      <c r="AKQ47" s="122"/>
      <c r="AKR47" s="122"/>
      <c r="AKS47" s="122"/>
      <c r="AKT47" s="122"/>
      <c r="AKU47" s="122"/>
      <c r="AKV47" s="122"/>
      <c r="AKW47" s="122"/>
      <c r="AKX47" s="122"/>
      <c r="AKY47" s="122"/>
      <c r="AKZ47" s="122"/>
      <c r="ALA47" s="122"/>
      <c r="ALB47" s="122"/>
      <c r="ALC47" s="122"/>
      <c r="ALD47" s="122"/>
      <c r="ALE47" s="122"/>
      <c r="ALF47" s="122"/>
      <c r="ALG47" s="122"/>
      <c r="ALH47" s="122"/>
      <c r="ALI47" s="122"/>
      <c r="ALJ47" s="122"/>
      <c r="ALK47" s="122"/>
      <c r="ALL47" s="122"/>
      <c r="ALM47" s="122"/>
      <c r="ALN47" s="122"/>
      <c r="ALO47" s="122"/>
      <c r="ALP47" s="122"/>
      <c r="ALQ47" s="122"/>
      <c r="ALR47" s="122"/>
      <c r="ALS47" s="122"/>
      <c r="ALT47" s="122"/>
      <c r="ALU47" s="122"/>
      <c r="ALV47" s="122"/>
      <c r="ALW47" s="122"/>
      <c r="ALX47" s="122"/>
      <c r="ALY47" s="122"/>
      <c r="ALZ47" s="122"/>
      <c r="AMA47" s="122"/>
      <c r="AMB47" s="122"/>
      <c r="AMC47" s="122"/>
      <c r="AMD47" s="122"/>
      <c r="AME47" s="122"/>
      <c r="AMF47" s="122"/>
      <c r="AMG47" s="122"/>
      <c r="AMH47" s="122"/>
      <c r="AMI47" s="122"/>
      <c r="AMJ47" s="122"/>
    </row>
    <row r="48" spans="1:1024" s="31" customFormat="1" ht="60">
      <c r="A48" s="5" t="s">
        <v>213</v>
      </c>
      <c r="B48" s="11" t="s">
        <v>446</v>
      </c>
      <c r="C48" s="123"/>
      <c r="D48" s="8"/>
      <c r="E48" s="9"/>
      <c r="F48" s="10"/>
      <c r="G48" s="9"/>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c r="IW48" s="122"/>
      <c r="IX48" s="122"/>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2"/>
      <c r="NJ48" s="122"/>
      <c r="NK48" s="122"/>
      <c r="NL48" s="122"/>
      <c r="NM48" s="122"/>
      <c r="NN48" s="122"/>
      <c r="NO48" s="122"/>
      <c r="NP48" s="122"/>
      <c r="NQ48" s="122"/>
      <c r="NR48" s="122"/>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2"/>
      <c r="SD48" s="122"/>
      <c r="SE48" s="122"/>
      <c r="SF48" s="122"/>
      <c r="SG48" s="122"/>
      <c r="SH48" s="122"/>
      <c r="SI48" s="122"/>
      <c r="SJ48" s="122"/>
      <c r="SK48" s="122"/>
      <c r="SL48" s="122"/>
      <c r="SM48" s="122"/>
      <c r="SN48" s="122"/>
      <c r="SO48" s="122"/>
      <c r="SP48" s="122"/>
      <c r="SQ48" s="122"/>
      <c r="SR48" s="122"/>
      <c r="SS48" s="122"/>
      <c r="ST48" s="122"/>
      <c r="SU48" s="122"/>
      <c r="SV48" s="122"/>
      <c r="SW48" s="122"/>
      <c r="SX48" s="122"/>
      <c r="SY48" s="122"/>
      <c r="SZ48" s="122"/>
      <c r="TA48" s="122"/>
      <c r="TB48" s="122"/>
      <c r="TC48" s="122"/>
      <c r="TD48" s="122"/>
      <c r="TE48" s="122"/>
      <c r="TF48" s="122"/>
      <c r="TG48" s="122"/>
      <c r="TH48" s="122"/>
      <c r="TI48" s="122"/>
      <c r="TJ48" s="122"/>
      <c r="TK48" s="122"/>
      <c r="TL48" s="122"/>
      <c r="TM48" s="122"/>
      <c r="TN48" s="122"/>
      <c r="TO48" s="122"/>
      <c r="TP48" s="122"/>
      <c r="TQ48" s="122"/>
      <c r="TR48" s="122"/>
      <c r="TS48" s="122"/>
      <c r="TT48" s="122"/>
      <c r="TU48" s="122"/>
      <c r="TV48" s="122"/>
      <c r="TW48" s="122"/>
      <c r="TX48" s="122"/>
      <c r="TY48" s="122"/>
      <c r="TZ48" s="122"/>
      <c r="UA48" s="122"/>
      <c r="UB48" s="122"/>
      <c r="UC48" s="122"/>
      <c r="UD48" s="122"/>
      <c r="UE48" s="122"/>
      <c r="UF48" s="122"/>
      <c r="UG48" s="122"/>
      <c r="UH48" s="122"/>
      <c r="UI48" s="122"/>
      <c r="UJ48" s="122"/>
      <c r="UK48" s="122"/>
      <c r="UL48" s="122"/>
      <c r="UM48" s="122"/>
      <c r="UN48" s="122"/>
      <c r="UO48" s="122"/>
      <c r="UP48" s="122"/>
      <c r="UQ48" s="122"/>
      <c r="UR48" s="122"/>
      <c r="US48" s="122"/>
      <c r="UT48" s="122"/>
      <c r="UU48" s="122"/>
      <c r="UV48" s="122"/>
      <c r="UW48" s="122"/>
      <c r="UX48" s="122"/>
      <c r="UY48" s="122"/>
      <c r="UZ48" s="122"/>
      <c r="VA48" s="122"/>
      <c r="VB48" s="122"/>
      <c r="VC48" s="122"/>
      <c r="VD48" s="122"/>
      <c r="VE48" s="122"/>
      <c r="VF48" s="122"/>
      <c r="VG48" s="122"/>
      <c r="VH48" s="122"/>
      <c r="VI48" s="122"/>
      <c r="VJ48" s="122"/>
      <c r="VK48" s="122"/>
      <c r="VL48" s="122"/>
      <c r="VM48" s="122"/>
      <c r="VN48" s="122"/>
      <c r="VO48" s="122"/>
      <c r="VP48" s="122"/>
      <c r="VQ48" s="122"/>
      <c r="VR48" s="122"/>
      <c r="VS48" s="122"/>
      <c r="VT48" s="122"/>
      <c r="VU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XE48" s="122"/>
      <c r="XF48" s="122"/>
      <c r="XG48" s="122"/>
      <c r="XH48" s="122"/>
      <c r="XI48" s="122"/>
      <c r="XJ48" s="122"/>
      <c r="XK48" s="122"/>
      <c r="XL48" s="122"/>
      <c r="XM48" s="122"/>
      <c r="XN48" s="122"/>
      <c r="XO48" s="122"/>
      <c r="XP48" s="122"/>
      <c r="XQ48" s="122"/>
      <c r="XR48" s="122"/>
      <c r="XS48" s="122"/>
      <c r="XT48" s="122"/>
      <c r="XU48" s="122"/>
      <c r="XV48" s="122"/>
      <c r="XW48" s="122"/>
      <c r="XX48" s="122"/>
      <c r="XY48" s="122"/>
      <c r="XZ48" s="122"/>
      <c r="YA48" s="122"/>
      <c r="YB48" s="122"/>
      <c r="YC48" s="122"/>
      <c r="YD48" s="122"/>
      <c r="YE48" s="122"/>
      <c r="YF48" s="122"/>
      <c r="YG48" s="122"/>
      <c r="YH48" s="122"/>
      <c r="YI48" s="122"/>
      <c r="YJ48" s="122"/>
      <c r="YK48" s="122"/>
      <c r="YL48" s="122"/>
      <c r="YM48" s="122"/>
      <c r="YN48" s="122"/>
      <c r="YO48" s="122"/>
      <c r="YP48" s="122"/>
      <c r="YQ48" s="122"/>
      <c r="YR48" s="122"/>
      <c r="YS48" s="122"/>
      <c r="YT48" s="122"/>
      <c r="YU48" s="122"/>
      <c r="YV48" s="122"/>
      <c r="YW48" s="122"/>
      <c r="YX48" s="122"/>
      <c r="YY48" s="122"/>
      <c r="YZ48" s="122"/>
      <c r="ZA48" s="122"/>
      <c r="ZB48" s="122"/>
      <c r="ZC48" s="122"/>
      <c r="ZD48" s="122"/>
      <c r="ZE48" s="122"/>
      <c r="ZF48" s="122"/>
      <c r="ZG48" s="122"/>
      <c r="ZH48" s="122"/>
      <c r="ZI48" s="122"/>
      <c r="ZJ48" s="122"/>
      <c r="ZK48" s="122"/>
      <c r="ZL48" s="122"/>
      <c r="ZM48" s="122"/>
      <c r="ZN48" s="122"/>
      <c r="ZO48" s="122"/>
      <c r="ZP48" s="122"/>
      <c r="ZQ48" s="122"/>
      <c r="ZR48" s="122"/>
      <c r="ZS48" s="122"/>
      <c r="ZT48" s="122"/>
      <c r="ZU48" s="122"/>
      <c r="ZV48" s="122"/>
      <c r="ZW48" s="122"/>
      <c r="ZX48" s="122"/>
      <c r="ZY48" s="122"/>
      <c r="ZZ48" s="122"/>
      <c r="AAA48" s="122"/>
      <c r="AAB48" s="122"/>
      <c r="AAC48" s="122"/>
      <c r="AAD48" s="122"/>
      <c r="AAE48" s="122"/>
      <c r="AAF48" s="122"/>
      <c r="AAG48" s="122"/>
      <c r="AAH48" s="122"/>
      <c r="AAI48" s="122"/>
      <c r="AAJ48" s="122"/>
      <c r="AAK48" s="122"/>
      <c r="AAL48" s="122"/>
      <c r="AAM48" s="122"/>
      <c r="AAN48" s="122"/>
      <c r="AAO48" s="122"/>
      <c r="AAP48" s="122"/>
      <c r="AAQ48" s="122"/>
      <c r="AAR48" s="122"/>
      <c r="AAS48" s="122"/>
      <c r="AAT48" s="122"/>
      <c r="AAU48" s="122"/>
      <c r="AAV48" s="122"/>
      <c r="AAW48" s="122"/>
      <c r="AAX48" s="122"/>
      <c r="AAY48" s="122"/>
      <c r="AAZ48" s="122"/>
      <c r="ABA48" s="122"/>
      <c r="ABB48" s="122"/>
      <c r="ABC48" s="122"/>
      <c r="ABD48" s="122"/>
      <c r="ABE48" s="122"/>
      <c r="ABF48" s="122"/>
      <c r="ABG48" s="122"/>
      <c r="ABH48" s="122"/>
      <c r="ABI48" s="122"/>
      <c r="ABJ48" s="122"/>
      <c r="ABK48" s="122"/>
      <c r="ABL48" s="122"/>
      <c r="ABM48" s="122"/>
      <c r="ABN48" s="122"/>
      <c r="ABO48" s="122"/>
      <c r="ABP48" s="122"/>
      <c r="ABQ48" s="122"/>
      <c r="ABR48" s="122"/>
      <c r="ABS48" s="122"/>
      <c r="ABT48" s="122"/>
      <c r="ABU48" s="122"/>
      <c r="ABV48" s="122"/>
      <c r="ABW48" s="122"/>
      <c r="ABX48" s="122"/>
      <c r="ABY48" s="122"/>
      <c r="ABZ48" s="122"/>
      <c r="ACA48" s="122"/>
      <c r="ACB48" s="122"/>
      <c r="ACC48" s="122"/>
      <c r="ACD48" s="122"/>
      <c r="ACE48" s="122"/>
      <c r="ACF48" s="122"/>
      <c r="ACG48" s="122"/>
      <c r="ACH48" s="122"/>
      <c r="ACI48" s="122"/>
      <c r="ACJ48" s="122"/>
      <c r="ACK48" s="122"/>
      <c r="ACL48" s="122"/>
      <c r="ACM48" s="122"/>
      <c r="ACN48" s="122"/>
      <c r="ACO48" s="122"/>
      <c r="ACP48" s="122"/>
      <c r="ACQ48" s="122"/>
      <c r="ACR48" s="122"/>
      <c r="ACS48" s="122"/>
      <c r="ACT48" s="122"/>
      <c r="ACU48" s="122"/>
      <c r="ACV48" s="122"/>
      <c r="ACW48" s="122"/>
      <c r="ACX48" s="122"/>
      <c r="ACY48" s="122"/>
      <c r="ACZ48" s="122"/>
      <c r="ADA48" s="122"/>
      <c r="ADB48" s="122"/>
      <c r="ADC48" s="122"/>
      <c r="ADD48" s="122"/>
      <c r="ADE48" s="122"/>
      <c r="ADF48" s="122"/>
      <c r="ADG48" s="122"/>
      <c r="ADH48" s="122"/>
      <c r="ADI48" s="122"/>
      <c r="ADJ48" s="122"/>
      <c r="ADK48" s="122"/>
      <c r="ADL48" s="122"/>
      <c r="ADM48" s="122"/>
      <c r="ADN48" s="122"/>
      <c r="ADO48" s="122"/>
      <c r="ADP48" s="122"/>
      <c r="ADQ48" s="122"/>
      <c r="ADR48" s="122"/>
      <c r="ADS48" s="122"/>
      <c r="ADT48" s="122"/>
      <c r="ADU48" s="122"/>
      <c r="ADV48" s="122"/>
      <c r="ADW48" s="122"/>
      <c r="ADX48" s="122"/>
      <c r="ADY48" s="122"/>
      <c r="ADZ48" s="122"/>
      <c r="AEA48" s="122"/>
      <c r="AEB48" s="122"/>
      <c r="AEC48" s="122"/>
      <c r="AED48" s="122"/>
      <c r="AEE48" s="122"/>
      <c r="AEF48" s="122"/>
      <c r="AEG48" s="122"/>
      <c r="AEH48" s="122"/>
      <c r="AEI48" s="122"/>
      <c r="AEJ48" s="122"/>
      <c r="AEK48" s="122"/>
      <c r="AEL48" s="122"/>
      <c r="AEM48" s="122"/>
      <c r="AEN48" s="122"/>
      <c r="AEO48" s="122"/>
      <c r="AEP48" s="122"/>
      <c r="AEQ48" s="122"/>
      <c r="AER48" s="122"/>
      <c r="AES48" s="122"/>
      <c r="AET48" s="122"/>
      <c r="AEU48" s="122"/>
      <c r="AEV48" s="122"/>
      <c r="AEW48" s="122"/>
      <c r="AEX48" s="122"/>
      <c r="AEY48" s="122"/>
      <c r="AEZ48" s="122"/>
      <c r="AFA48" s="122"/>
      <c r="AFB48" s="122"/>
      <c r="AFC48" s="122"/>
      <c r="AFD48" s="122"/>
      <c r="AFE48" s="122"/>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c r="AHF48" s="122"/>
      <c r="AHG48" s="122"/>
      <c r="AHH48" s="122"/>
      <c r="AHI48" s="122"/>
      <c r="AHJ48" s="122"/>
      <c r="AHK48" s="122"/>
      <c r="AHL48" s="122"/>
      <c r="AHM48" s="122"/>
      <c r="AHN48" s="122"/>
      <c r="AHO48" s="122"/>
      <c r="AHP48" s="122"/>
      <c r="AHQ48" s="122"/>
      <c r="AHR48" s="122"/>
      <c r="AHS48" s="122"/>
      <c r="AHT48" s="122"/>
      <c r="AHU48" s="122"/>
      <c r="AHV48" s="122"/>
      <c r="AHW48" s="122"/>
      <c r="AHX48" s="122"/>
      <c r="AHY48" s="122"/>
      <c r="AHZ48" s="122"/>
      <c r="AIA48" s="122"/>
      <c r="AIB48" s="122"/>
      <c r="AIC48" s="122"/>
      <c r="AID48" s="122"/>
      <c r="AIE48" s="122"/>
      <c r="AIF48" s="122"/>
      <c r="AIG48" s="122"/>
      <c r="AIH48" s="122"/>
      <c r="AII48" s="122"/>
      <c r="AIJ48" s="122"/>
      <c r="AIK48" s="122"/>
      <c r="AIL48" s="122"/>
      <c r="AIM48" s="122"/>
      <c r="AIN48" s="122"/>
      <c r="AIO48" s="122"/>
      <c r="AIP48" s="122"/>
      <c r="AIQ48" s="122"/>
      <c r="AIR48" s="122"/>
      <c r="AIS48" s="122"/>
      <c r="AIT48" s="122"/>
      <c r="AIU48" s="122"/>
      <c r="AIV48" s="122"/>
      <c r="AIW48" s="122"/>
      <c r="AIX48" s="122"/>
      <c r="AIY48" s="122"/>
      <c r="AIZ48" s="122"/>
      <c r="AJA48" s="122"/>
      <c r="AJB48" s="122"/>
      <c r="AJC48" s="122"/>
      <c r="AJD48" s="122"/>
      <c r="AJE48" s="122"/>
      <c r="AJF48" s="122"/>
      <c r="AJG48" s="122"/>
      <c r="AJH48" s="122"/>
      <c r="AJI48" s="122"/>
      <c r="AJJ48" s="122"/>
      <c r="AJK48" s="122"/>
      <c r="AJL48" s="122"/>
      <c r="AJM48" s="122"/>
      <c r="AJN48" s="122"/>
      <c r="AJO48" s="122"/>
      <c r="AJP48" s="122"/>
      <c r="AJQ48" s="122"/>
      <c r="AJR48" s="122"/>
      <c r="AJS48" s="122"/>
      <c r="AJT48" s="122"/>
      <c r="AJU48" s="122"/>
      <c r="AJV48" s="122"/>
      <c r="AJW48" s="122"/>
      <c r="AJX48" s="122"/>
      <c r="AJY48" s="122"/>
      <c r="AJZ48" s="122"/>
      <c r="AKA48" s="122"/>
      <c r="AKB48" s="122"/>
      <c r="AKC48" s="122"/>
      <c r="AKD48" s="122"/>
      <c r="AKE48" s="122"/>
      <c r="AKF48" s="122"/>
      <c r="AKG48" s="122"/>
      <c r="AKH48" s="122"/>
      <c r="AKI48" s="122"/>
      <c r="AKJ48" s="122"/>
      <c r="AKK48" s="122"/>
      <c r="AKL48" s="122"/>
      <c r="AKM48" s="122"/>
      <c r="AKN48" s="122"/>
      <c r="AKO48" s="122"/>
      <c r="AKP48" s="122"/>
      <c r="AKQ48" s="122"/>
      <c r="AKR48" s="122"/>
      <c r="AKS48" s="122"/>
      <c r="AKT48" s="122"/>
      <c r="AKU48" s="122"/>
      <c r="AKV48" s="122"/>
      <c r="AKW48" s="122"/>
      <c r="AKX48" s="122"/>
      <c r="AKY48" s="122"/>
      <c r="AKZ48" s="122"/>
      <c r="ALA48" s="122"/>
      <c r="ALB48" s="122"/>
      <c r="ALC48" s="122"/>
      <c r="ALD48" s="122"/>
      <c r="ALE48" s="122"/>
      <c r="ALF48" s="122"/>
      <c r="ALG48" s="122"/>
      <c r="ALH48" s="122"/>
      <c r="ALI48" s="122"/>
      <c r="ALJ48" s="122"/>
      <c r="ALK48" s="122"/>
      <c r="ALL48" s="122"/>
      <c r="ALM48" s="122"/>
      <c r="ALN48" s="122"/>
      <c r="ALO48" s="122"/>
      <c r="ALP48" s="122"/>
      <c r="ALQ48" s="122"/>
      <c r="ALR48" s="122"/>
      <c r="ALS48" s="122"/>
      <c r="ALT48" s="122"/>
      <c r="ALU48" s="122"/>
      <c r="ALV48" s="122"/>
      <c r="ALW48" s="122"/>
      <c r="ALX48" s="122"/>
      <c r="ALY48" s="122"/>
      <c r="ALZ48" s="122"/>
      <c r="AMA48" s="122"/>
      <c r="AMB48" s="122"/>
      <c r="AMC48" s="122"/>
      <c r="AMD48" s="122"/>
      <c r="AME48" s="122"/>
      <c r="AMF48" s="122"/>
      <c r="AMG48" s="122"/>
      <c r="AMH48" s="122"/>
      <c r="AMI48" s="122"/>
      <c r="AMJ48" s="122"/>
    </row>
    <row r="49" spans="1:1024" s="31" customFormat="1" ht="14">
      <c r="A49" s="5"/>
      <c r="B49" s="11"/>
      <c r="C49" s="123"/>
      <c r="D49" s="8"/>
      <c r="E49" s="9"/>
      <c r="F49" s="10"/>
      <c r="G49" s="9"/>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2"/>
      <c r="NJ49" s="122"/>
      <c r="NK49" s="122"/>
      <c r="NL49" s="122"/>
      <c r="NM49" s="122"/>
      <c r="NN49" s="122"/>
      <c r="NO49" s="122"/>
      <c r="NP49" s="122"/>
      <c r="NQ49" s="122"/>
      <c r="NR49" s="122"/>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2"/>
      <c r="SD49" s="122"/>
      <c r="SE49" s="122"/>
      <c r="SF49" s="122"/>
      <c r="SG49" s="122"/>
      <c r="SH49" s="122"/>
      <c r="SI49" s="122"/>
      <c r="SJ49" s="122"/>
      <c r="SK49" s="122"/>
      <c r="SL49" s="122"/>
      <c r="SM49" s="122"/>
      <c r="SN49" s="122"/>
      <c r="SO49" s="122"/>
      <c r="SP49" s="122"/>
      <c r="SQ49" s="122"/>
      <c r="SR49" s="122"/>
      <c r="SS49" s="122"/>
      <c r="ST49" s="122"/>
      <c r="SU49" s="122"/>
      <c r="SV49" s="122"/>
      <c r="SW49" s="122"/>
      <c r="SX49" s="122"/>
      <c r="SY49" s="122"/>
      <c r="SZ49" s="122"/>
      <c r="TA49" s="122"/>
      <c r="TB49" s="122"/>
      <c r="TC49" s="122"/>
      <c r="TD49" s="122"/>
      <c r="TE49" s="122"/>
      <c r="TF49" s="122"/>
      <c r="TG49" s="122"/>
      <c r="TH49" s="122"/>
      <c r="TI49" s="122"/>
      <c r="TJ49" s="122"/>
      <c r="TK49" s="122"/>
      <c r="TL49" s="122"/>
      <c r="TM49" s="122"/>
      <c r="TN49" s="122"/>
      <c r="TO49" s="122"/>
      <c r="TP49" s="122"/>
      <c r="TQ49" s="122"/>
      <c r="TR49" s="122"/>
      <c r="TS49" s="122"/>
      <c r="TT49" s="122"/>
      <c r="TU49" s="122"/>
      <c r="TV49" s="122"/>
      <c r="TW49" s="122"/>
      <c r="TX49" s="122"/>
      <c r="TY49" s="122"/>
      <c r="TZ49" s="122"/>
      <c r="UA49" s="122"/>
      <c r="UB49" s="122"/>
      <c r="UC49" s="122"/>
      <c r="UD49" s="122"/>
      <c r="UE49" s="122"/>
      <c r="UF49" s="122"/>
      <c r="UG49" s="122"/>
      <c r="UH49" s="122"/>
      <c r="UI49" s="122"/>
      <c r="UJ49" s="122"/>
      <c r="UK49" s="122"/>
      <c r="UL49" s="122"/>
      <c r="UM49" s="122"/>
      <c r="UN49" s="122"/>
      <c r="UO49" s="122"/>
      <c r="UP49" s="122"/>
      <c r="UQ49" s="122"/>
      <c r="UR49" s="122"/>
      <c r="US49" s="122"/>
      <c r="UT49" s="122"/>
      <c r="UU49" s="122"/>
      <c r="UV49" s="122"/>
      <c r="UW49" s="122"/>
      <c r="UX49" s="122"/>
      <c r="UY49" s="122"/>
      <c r="UZ49" s="122"/>
      <c r="VA49" s="122"/>
      <c r="VB49" s="122"/>
      <c r="VC49" s="122"/>
      <c r="VD49" s="122"/>
      <c r="VE49" s="122"/>
      <c r="VF49" s="122"/>
      <c r="VG49" s="122"/>
      <c r="VH49" s="122"/>
      <c r="VI49" s="122"/>
      <c r="VJ49" s="122"/>
      <c r="VK49" s="122"/>
      <c r="VL49" s="122"/>
      <c r="VM49" s="122"/>
      <c r="VN49" s="122"/>
      <c r="VO49" s="122"/>
      <c r="VP49" s="122"/>
      <c r="VQ49" s="122"/>
      <c r="VR49" s="122"/>
      <c r="VS49" s="122"/>
      <c r="VT49" s="122"/>
      <c r="VU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XE49" s="122"/>
      <c r="XF49" s="122"/>
      <c r="XG49" s="122"/>
      <c r="XH49" s="122"/>
      <c r="XI49" s="122"/>
      <c r="XJ49" s="122"/>
      <c r="XK49" s="122"/>
      <c r="XL49" s="122"/>
      <c r="XM49" s="122"/>
      <c r="XN49" s="122"/>
      <c r="XO49" s="122"/>
      <c r="XP49" s="122"/>
      <c r="XQ49" s="122"/>
      <c r="XR49" s="122"/>
      <c r="XS49" s="122"/>
      <c r="XT49" s="122"/>
      <c r="XU49" s="122"/>
      <c r="XV49" s="122"/>
      <c r="XW49" s="122"/>
      <c r="XX49" s="122"/>
      <c r="XY49" s="122"/>
      <c r="XZ49" s="122"/>
      <c r="YA49" s="122"/>
      <c r="YB49" s="122"/>
      <c r="YC49" s="122"/>
      <c r="YD49" s="122"/>
      <c r="YE49" s="122"/>
      <c r="YF49" s="122"/>
      <c r="YG49" s="122"/>
      <c r="YH49" s="122"/>
      <c r="YI49" s="122"/>
      <c r="YJ49" s="122"/>
      <c r="YK49" s="122"/>
      <c r="YL49" s="122"/>
      <c r="YM49" s="122"/>
      <c r="YN49" s="122"/>
      <c r="YO49" s="122"/>
      <c r="YP49" s="122"/>
      <c r="YQ49" s="122"/>
      <c r="YR49" s="122"/>
      <c r="YS49" s="122"/>
      <c r="YT49" s="122"/>
      <c r="YU49" s="122"/>
      <c r="YV49" s="122"/>
      <c r="YW49" s="122"/>
      <c r="YX49" s="122"/>
      <c r="YY49" s="122"/>
      <c r="YZ49" s="122"/>
      <c r="ZA49" s="122"/>
      <c r="ZB49" s="122"/>
      <c r="ZC49" s="122"/>
      <c r="ZD49" s="122"/>
      <c r="ZE49" s="122"/>
      <c r="ZF49" s="122"/>
      <c r="ZG49" s="122"/>
      <c r="ZH49" s="122"/>
      <c r="ZI49" s="122"/>
      <c r="ZJ49" s="122"/>
      <c r="ZK49" s="122"/>
      <c r="ZL49" s="122"/>
      <c r="ZM49" s="122"/>
      <c r="ZN49" s="122"/>
      <c r="ZO49" s="122"/>
      <c r="ZP49" s="122"/>
      <c r="ZQ49" s="122"/>
      <c r="ZR49" s="122"/>
      <c r="ZS49" s="122"/>
      <c r="ZT49" s="122"/>
      <c r="ZU49" s="122"/>
      <c r="ZV49" s="122"/>
      <c r="ZW49" s="122"/>
      <c r="ZX49" s="122"/>
      <c r="ZY49" s="122"/>
      <c r="ZZ49" s="122"/>
      <c r="AAA49" s="122"/>
      <c r="AAB49" s="122"/>
      <c r="AAC49" s="122"/>
      <c r="AAD49" s="122"/>
      <c r="AAE49" s="122"/>
      <c r="AAF49" s="122"/>
      <c r="AAG49" s="122"/>
      <c r="AAH49" s="122"/>
      <c r="AAI49" s="122"/>
      <c r="AAJ49" s="122"/>
      <c r="AAK49" s="122"/>
      <c r="AAL49" s="122"/>
      <c r="AAM49" s="122"/>
      <c r="AAN49" s="122"/>
      <c r="AAO49" s="122"/>
      <c r="AAP49" s="122"/>
      <c r="AAQ49" s="122"/>
      <c r="AAR49" s="122"/>
      <c r="AAS49" s="122"/>
      <c r="AAT49" s="122"/>
      <c r="AAU49" s="122"/>
      <c r="AAV49" s="122"/>
      <c r="AAW49" s="122"/>
      <c r="AAX49" s="122"/>
      <c r="AAY49" s="122"/>
      <c r="AAZ49" s="122"/>
      <c r="ABA49" s="122"/>
      <c r="ABB49" s="122"/>
      <c r="ABC49" s="122"/>
      <c r="ABD49" s="122"/>
      <c r="ABE49" s="122"/>
      <c r="ABF49" s="122"/>
      <c r="ABG49" s="122"/>
      <c r="ABH49" s="122"/>
      <c r="ABI49" s="122"/>
      <c r="ABJ49" s="122"/>
      <c r="ABK49" s="122"/>
      <c r="ABL49" s="122"/>
      <c r="ABM49" s="122"/>
      <c r="ABN49" s="122"/>
      <c r="ABO49" s="122"/>
      <c r="ABP49" s="122"/>
      <c r="ABQ49" s="122"/>
      <c r="ABR49" s="122"/>
      <c r="ABS49" s="122"/>
      <c r="ABT49" s="122"/>
      <c r="ABU49" s="122"/>
      <c r="ABV49" s="122"/>
      <c r="ABW49" s="122"/>
      <c r="ABX49" s="122"/>
      <c r="ABY49" s="122"/>
      <c r="ABZ49" s="122"/>
      <c r="ACA49" s="122"/>
      <c r="ACB49" s="122"/>
      <c r="ACC49" s="122"/>
      <c r="ACD49" s="122"/>
      <c r="ACE49" s="122"/>
      <c r="ACF49" s="122"/>
      <c r="ACG49" s="122"/>
      <c r="ACH49" s="122"/>
      <c r="ACI49" s="122"/>
      <c r="ACJ49" s="122"/>
      <c r="ACK49" s="122"/>
      <c r="ACL49" s="122"/>
      <c r="ACM49" s="122"/>
      <c r="ACN49" s="122"/>
      <c r="ACO49" s="122"/>
      <c r="ACP49" s="122"/>
      <c r="ACQ49" s="122"/>
      <c r="ACR49" s="122"/>
      <c r="ACS49" s="122"/>
      <c r="ACT49" s="122"/>
      <c r="ACU49" s="122"/>
      <c r="ACV49" s="122"/>
      <c r="ACW49" s="122"/>
      <c r="ACX49" s="122"/>
      <c r="ACY49" s="122"/>
      <c r="ACZ49" s="122"/>
      <c r="ADA49" s="122"/>
      <c r="ADB49" s="122"/>
      <c r="ADC49" s="122"/>
      <c r="ADD49" s="122"/>
      <c r="ADE49" s="122"/>
      <c r="ADF49" s="122"/>
      <c r="ADG49" s="122"/>
      <c r="ADH49" s="122"/>
      <c r="ADI49" s="122"/>
      <c r="ADJ49" s="122"/>
      <c r="ADK49" s="122"/>
      <c r="ADL49" s="122"/>
      <c r="ADM49" s="122"/>
      <c r="ADN49" s="122"/>
      <c r="ADO49" s="122"/>
      <c r="ADP49" s="122"/>
      <c r="ADQ49" s="122"/>
      <c r="ADR49" s="122"/>
      <c r="ADS49" s="122"/>
      <c r="ADT49" s="122"/>
      <c r="ADU49" s="122"/>
      <c r="ADV49" s="122"/>
      <c r="ADW49" s="122"/>
      <c r="ADX49" s="122"/>
      <c r="ADY49" s="122"/>
      <c r="ADZ49" s="122"/>
      <c r="AEA49" s="122"/>
      <c r="AEB49" s="122"/>
      <c r="AEC49" s="122"/>
      <c r="AED49" s="122"/>
      <c r="AEE49" s="122"/>
      <c r="AEF49" s="122"/>
      <c r="AEG49" s="122"/>
      <c r="AEH49" s="122"/>
      <c r="AEI49" s="122"/>
      <c r="AEJ49" s="122"/>
      <c r="AEK49" s="122"/>
      <c r="AEL49" s="122"/>
      <c r="AEM49" s="122"/>
      <c r="AEN49" s="122"/>
      <c r="AEO49" s="122"/>
      <c r="AEP49" s="122"/>
      <c r="AEQ49" s="122"/>
      <c r="AER49" s="122"/>
      <c r="AES49" s="122"/>
      <c r="AET49" s="122"/>
      <c r="AEU49" s="122"/>
      <c r="AEV49" s="122"/>
      <c r="AEW49" s="122"/>
      <c r="AEX49" s="122"/>
      <c r="AEY49" s="122"/>
      <c r="AEZ49" s="122"/>
      <c r="AFA49" s="122"/>
      <c r="AFB49" s="122"/>
      <c r="AFC49" s="122"/>
      <c r="AFD49" s="122"/>
      <c r="AFE49" s="122"/>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c r="AHF49" s="122"/>
      <c r="AHG49" s="122"/>
      <c r="AHH49" s="122"/>
      <c r="AHI49" s="122"/>
      <c r="AHJ49" s="122"/>
      <c r="AHK49" s="122"/>
      <c r="AHL49" s="122"/>
      <c r="AHM49" s="122"/>
      <c r="AHN49" s="122"/>
      <c r="AHO49" s="122"/>
      <c r="AHP49" s="122"/>
      <c r="AHQ49" s="122"/>
      <c r="AHR49" s="122"/>
      <c r="AHS49" s="122"/>
      <c r="AHT49" s="122"/>
      <c r="AHU49" s="122"/>
      <c r="AHV49" s="122"/>
      <c r="AHW49" s="122"/>
      <c r="AHX49" s="122"/>
      <c r="AHY49" s="122"/>
      <c r="AHZ49" s="122"/>
      <c r="AIA49" s="122"/>
      <c r="AIB49" s="122"/>
      <c r="AIC49" s="122"/>
      <c r="AID49" s="122"/>
      <c r="AIE49" s="122"/>
      <c r="AIF49" s="122"/>
      <c r="AIG49" s="122"/>
      <c r="AIH49" s="122"/>
      <c r="AII49" s="122"/>
      <c r="AIJ49" s="122"/>
      <c r="AIK49" s="122"/>
      <c r="AIL49" s="122"/>
      <c r="AIM49" s="122"/>
      <c r="AIN49" s="122"/>
      <c r="AIO49" s="122"/>
      <c r="AIP49" s="122"/>
      <c r="AIQ49" s="122"/>
      <c r="AIR49" s="122"/>
      <c r="AIS49" s="122"/>
      <c r="AIT49" s="122"/>
      <c r="AIU49" s="122"/>
      <c r="AIV49" s="122"/>
      <c r="AIW49" s="122"/>
      <c r="AIX49" s="122"/>
      <c r="AIY49" s="122"/>
      <c r="AIZ49" s="122"/>
      <c r="AJA49" s="122"/>
      <c r="AJB49" s="122"/>
      <c r="AJC49" s="122"/>
      <c r="AJD49" s="122"/>
      <c r="AJE49" s="122"/>
      <c r="AJF49" s="122"/>
      <c r="AJG49" s="122"/>
      <c r="AJH49" s="122"/>
      <c r="AJI49" s="122"/>
      <c r="AJJ49" s="122"/>
      <c r="AJK49" s="122"/>
      <c r="AJL49" s="122"/>
      <c r="AJM49" s="122"/>
      <c r="AJN49" s="122"/>
      <c r="AJO49" s="122"/>
      <c r="AJP49" s="122"/>
      <c r="AJQ49" s="122"/>
      <c r="AJR49" s="122"/>
      <c r="AJS49" s="122"/>
      <c r="AJT49" s="122"/>
      <c r="AJU49" s="122"/>
      <c r="AJV49" s="122"/>
      <c r="AJW49" s="122"/>
      <c r="AJX49" s="122"/>
      <c r="AJY49" s="122"/>
      <c r="AJZ49" s="122"/>
      <c r="AKA49" s="122"/>
      <c r="AKB49" s="122"/>
      <c r="AKC49" s="122"/>
      <c r="AKD49" s="122"/>
      <c r="AKE49" s="122"/>
      <c r="AKF49" s="122"/>
      <c r="AKG49" s="122"/>
      <c r="AKH49" s="122"/>
      <c r="AKI49" s="122"/>
      <c r="AKJ49" s="122"/>
      <c r="AKK49" s="122"/>
      <c r="AKL49" s="122"/>
      <c r="AKM49" s="122"/>
      <c r="AKN49" s="122"/>
      <c r="AKO49" s="122"/>
      <c r="AKP49" s="122"/>
      <c r="AKQ49" s="122"/>
      <c r="AKR49" s="122"/>
      <c r="AKS49" s="122"/>
      <c r="AKT49" s="122"/>
      <c r="AKU49" s="122"/>
      <c r="AKV49" s="122"/>
      <c r="AKW49" s="122"/>
      <c r="AKX49" s="122"/>
      <c r="AKY49" s="122"/>
      <c r="AKZ49" s="122"/>
      <c r="ALA49" s="122"/>
      <c r="ALB49" s="122"/>
      <c r="ALC49" s="122"/>
      <c r="ALD49" s="122"/>
      <c r="ALE49" s="122"/>
      <c r="ALF49" s="122"/>
      <c r="ALG49" s="122"/>
      <c r="ALH49" s="122"/>
      <c r="ALI49" s="122"/>
      <c r="ALJ49" s="122"/>
      <c r="ALK49" s="122"/>
      <c r="ALL49" s="122"/>
      <c r="ALM49" s="122"/>
      <c r="ALN49" s="122"/>
      <c r="ALO49" s="122"/>
      <c r="ALP49" s="122"/>
      <c r="ALQ49" s="122"/>
      <c r="ALR49" s="122"/>
      <c r="ALS49" s="122"/>
      <c r="ALT49" s="122"/>
      <c r="ALU49" s="122"/>
      <c r="ALV49" s="122"/>
      <c r="ALW49" s="122"/>
      <c r="ALX49" s="122"/>
      <c r="ALY49" s="122"/>
      <c r="ALZ49" s="122"/>
      <c r="AMA49" s="122"/>
      <c r="AMB49" s="122"/>
      <c r="AMC49" s="122"/>
      <c r="AMD49" s="122"/>
      <c r="AME49" s="122"/>
      <c r="AMF49" s="122"/>
      <c r="AMG49" s="122"/>
      <c r="AMH49" s="122"/>
      <c r="AMI49" s="122"/>
      <c r="AMJ49" s="122"/>
    </row>
    <row r="50" spans="1:1024" s="31" customFormat="1" ht="36">
      <c r="A50" s="5" t="s">
        <v>214</v>
      </c>
      <c r="B50" s="11" t="s">
        <v>215</v>
      </c>
      <c r="C50" s="123"/>
      <c r="D50" s="8"/>
      <c r="E50" s="9"/>
      <c r="F50" s="10"/>
      <c r="G50" s="9"/>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2"/>
      <c r="IP50" s="122"/>
      <c r="IQ50" s="122"/>
      <c r="IR50" s="122"/>
      <c r="IS50" s="122"/>
      <c r="IT50" s="122"/>
      <c r="IU50" s="122"/>
      <c r="IV50" s="122"/>
      <c r="IW50" s="122"/>
      <c r="IX50" s="122"/>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2"/>
      <c r="NJ50" s="122"/>
      <c r="NK50" s="122"/>
      <c r="NL50" s="122"/>
      <c r="NM50" s="122"/>
      <c r="NN50" s="122"/>
      <c r="NO50" s="122"/>
      <c r="NP50" s="122"/>
      <c r="NQ50" s="122"/>
      <c r="NR50" s="122"/>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2"/>
      <c r="SD50" s="122"/>
      <c r="SE50" s="122"/>
      <c r="SF50" s="122"/>
      <c r="SG50" s="122"/>
      <c r="SH50" s="122"/>
      <c r="SI50" s="122"/>
      <c r="SJ50" s="122"/>
      <c r="SK50" s="122"/>
      <c r="SL50" s="122"/>
      <c r="SM50" s="122"/>
      <c r="SN50" s="122"/>
      <c r="SO50" s="122"/>
      <c r="SP50" s="122"/>
      <c r="SQ50" s="122"/>
      <c r="SR50" s="122"/>
      <c r="SS50" s="122"/>
      <c r="ST50" s="122"/>
      <c r="SU50" s="122"/>
      <c r="SV50" s="122"/>
      <c r="SW50" s="122"/>
      <c r="SX50" s="122"/>
      <c r="SY50" s="122"/>
      <c r="SZ50" s="122"/>
      <c r="TA50" s="122"/>
      <c r="TB50" s="122"/>
      <c r="TC50" s="122"/>
      <c r="TD50" s="122"/>
      <c r="TE50" s="122"/>
      <c r="TF50" s="122"/>
      <c r="TG50" s="122"/>
      <c r="TH50" s="122"/>
      <c r="TI50" s="122"/>
      <c r="TJ50" s="122"/>
      <c r="TK50" s="122"/>
      <c r="TL50" s="122"/>
      <c r="TM50" s="122"/>
      <c r="TN50" s="122"/>
      <c r="TO50" s="122"/>
      <c r="TP50" s="122"/>
      <c r="TQ50" s="122"/>
      <c r="TR50" s="122"/>
      <c r="TS50" s="122"/>
      <c r="TT50" s="122"/>
      <c r="TU50" s="122"/>
      <c r="TV50" s="122"/>
      <c r="TW50" s="122"/>
      <c r="TX50" s="122"/>
      <c r="TY50" s="122"/>
      <c r="TZ50" s="122"/>
      <c r="UA50" s="122"/>
      <c r="UB50" s="122"/>
      <c r="UC50" s="122"/>
      <c r="UD50" s="122"/>
      <c r="UE50" s="122"/>
      <c r="UF50" s="122"/>
      <c r="UG50" s="122"/>
      <c r="UH50" s="122"/>
      <c r="UI50" s="122"/>
      <c r="UJ50" s="122"/>
      <c r="UK50" s="122"/>
      <c r="UL50" s="122"/>
      <c r="UM50" s="122"/>
      <c r="UN50" s="122"/>
      <c r="UO50" s="122"/>
      <c r="UP50" s="122"/>
      <c r="UQ50" s="122"/>
      <c r="UR50" s="122"/>
      <c r="US50" s="122"/>
      <c r="UT50" s="122"/>
      <c r="UU50" s="122"/>
      <c r="UV50" s="122"/>
      <c r="UW50" s="122"/>
      <c r="UX50" s="122"/>
      <c r="UY50" s="122"/>
      <c r="UZ50" s="122"/>
      <c r="VA50" s="122"/>
      <c r="VB50" s="122"/>
      <c r="VC50" s="122"/>
      <c r="VD50" s="122"/>
      <c r="VE50" s="122"/>
      <c r="VF50" s="122"/>
      <c r="VG50" s="122"/>
      <c r="VH50" s="122"/>
      <c r="VI50" s="122"/>
      <c r="VJ50" s="122"/>
      <c r="VK50" s="122"/>
      <c r="VL50" s="122"/>
      <c r="VM50" s="122"/>
      <c r="VN50" s="122"/>
      <c r="VO50" s="122"/>
      <c r="VP50" s="122"/>
      <c r="VQ50" s="122"/>
      <c r="VR50" s="122"/>
      <c r="VS50" s="122"/>
      <c r="VT50" s="122"/>
      <c r="VU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XE50" s="122"/>
      <c r="XF50" s="122"/>
      <c r="XG50" s="122"/>
      <c r="XH50" s="122"/>
      <c r="XI50" s="122"/>
      <c r="XJ50" s="122"/>
      <c r="XK50" s="122"/>
      <c r="XL50" s="122"/>
      <c r="XM50" s="122"/>
      <c r="XN50" s="122"/>
      <c r="XO50" s="122"/>
      <c r="XP50" s="122"/>
      <c r="XQ50" s="122"/>
      <c r="XR50" s="122"/>
      <c r="XS50" s="122"/>
      <c r="XT50" s="122"/>
      <c r="XU50" s="122"/>
      <c r="XV50" s="122"/>
      <c r="XW50" s="122"/>
      <c r="XX50" s="122"/>
      <c r="XY50" s="122"/>
      <c r="XZ50" s="122"/>
      <c r="YA50" s="122"/>
      <c r="YB50" s="122"/>
      <c r="YC50" s="122"/>
      <c r="YD50" s="122"/>
      <c r="YE50" s="122"/>
      <c r="YF50" s="122"/>
      <c r="YG50" s="122"/>
      <c r="YH50" s="122"/>
      <c r="YI50" s="122"/>
      <c r="YJ50" s="122"/>
      <c r="YK50" s="122"/>
      <c r="YL50" s="122"/>
      <c r="YM50" s="122"/>
      <c r="YN50" s="122"/>
      <c r="YO50" s="122"/>
      <c r="YP50" s="122"/>
      <c r="YQ50" s="122"/>
      <c r="YR50" s="122"/>
      <c r="YS50" s="122"/>
      <c r="YT50" s="122"/>
      <c r="YU50" s="122"/>
      <c r="YV50" s="122"/>
      <c r="YW50" s="122"/>
      <c r="YX50" s="122"/>
      <c r="YY50" s="122"/>
      <c r="YZ50" s="122"/>
      <c r="ZA50" s="122"/>
      <c r="ZB50" s="122"/>
      <c r="ZC50" s="122"/>
      <c r="ZD50" s="122"/>
      <c r="ZE50" s="122"/>
      <c r="ZF50" s="122"/>
      <c r="ZG50" s="122"/>
      <c r="ZH50" s="122"/>
      <c r="ZI50" s="122"/>
      <c r="ZJ50" s="122"/>
      <c r="ZK50" s="122"/>
      <c r="ZL50" s="122"/>
      <c r="ZM50" s="122"/>
      <c r="ZN50" s="122"/>
      <c r="ZO50" s="122"/>
      <c r="ZP50" s="122"/>
      <c r="ZQ50" s="122"/>
      <c r="ZR50" s="122"/>
      <c r="ZS50" s="122"/>
      <c r="ZT50" s="122"/>
      <c r="ZU50" s="122"/>
      <c r="ZV50" s="122"/>
      <c r="ZW50" s="122"/>
      <c r="ZX50" s="122"/>
      <c r="ZY50" s="122"/>
      <c r="ZZ50" s="122"/>
      <c r="AAA50" s="122"/>
      <c r="AAB50" s="122"/>
      <c r="AAC50" s="122"/>
      <c r="AAD50" s="122"/>
      <c r="AAE50" s="122"/>
      <c r="AAF50" s="122"/>
      <c r="AAG50" s="122"/>
      <c r="AAH50" s="122"/>
      <c r="AAI50" s="122"/>
      <c r="AAJ50" s="122"/>
      <c r="AAK50" s="122"/>
      <c r="AAL50" s="122"/>
      <c r="AAM50" s="122"/>
      <c r="AAN50" s="122"/>
      <c r="AAO50" s="122"/>
      <c r="AAP50" s="122"/>
      <c r="AAQ50" s="122"/>
      <c r="AAR50" s="122"/>
      <c r="AAS50" s="122"/>
      <c r="AAT50" s="122"/>
      <c r="AAU50" s="122"/>
      <c r="AAV50" s="122"/>
      <c r="AAW50" s="122"/>
      <c r="AAX50" s="122"/>
      <c r="AAY50" s="122"/>
      <c r="AAZ50" s="122"/>
      <c r="ABA50" s="122"/>
      <c r="ABB50" s="122"/>
      <c r="ABC50" s="122"/>
      <c r="ABD50" s="122"/>
      <c r="ABE50" s="122"/>
      <c r="ABF50" s="122"/>
      <c r="ABG50" s="122"/>
      <c r="ABH50" s="122"/>
      <c r="ABI50" s="122"/>
      <c r="ABJ50" s="122"/>
      <c r="ABK50" s="122"/>
      <c r="ABL50" s="122"/>
      <c r="ABM50" s="122"/>
      <c r="ABN50" s="122"/>
      <c r="ABO50" s="122"/>
      <c r="ABP50" s="122"/>
      <c r="ABQ50" s="122"/>
      <c r="ABR50" s="122"/>
      <c r="ABS50" s="122"/>
      <c r="ABT50" s="122"/>
      <c r="ABU50" s="122"/>
      <c r="ABV50" s="122"/>
      <c r="ABW50" s="122"/>
      <c r="ABX50" s="122"/>
      <c r="ABY50" s="122"/>
      <c r="ABZ50" s="122"/>
      <c r="ACA50" s="122"/>
      <c r="ACB50" s="122"/>
      <c r="ACC50" s="122"/>
      <c r="ACD50" s="122"/>
      <c r="ACE50" s="122"/>
      <c r="ACF50" s="122"/>
      <c r="ACG50" s="122"/>
      <c r="ACH50" s="122"/>
      <c r="ACI50" s="122"/>
      <c r="ACJ50" s="122"/>
      <c r="ACK50" s="122"/>
      <c r="ACL50" s="122"/>
      <c r="ACM50" s="122"/>
      <c r="ACN50" s="122"/>
      <c r="ACO50" s="122"/>
      <c r="ACP50" s="122"/>
      <c r="ACQ50" s="122"/>
      <c r="ACR50" s="122"/>
      <c r="ACS50" s="122"/>
      <c r="ACT50" s="122"/>
      <c r="ACU50" s="122"/>
      <c r="ACV50" s="122"/>
      <c r="ACW50" s="122"/>
      <c r="ACX50" s="122"/>
      <c r="ACY50" s="122"/>
      <c r="ACZ50" s="122"/>
      <c r="ADA50" s="122"/>
      <c r="ADB50" s="122"/>
      <c r="ADC50" s="122"/>
      <c r="ADD50" s="122"/>
      <c r="ADE50" s="122"/>
      <c r="ADF50" s="122"/>
      <c r="ADG50" s="122"/>
      <c r="ADH50" s="122"/>
      <c r="ADI50" s="122"/>
      <c r="ADJ50" s="122"/>
      <c r="ADK50" s="122"/>
      <c r="ADL50" s="122"/>
      <c r="ADM50" s="122"/>
      <c r="ADN50" s="122"/>
      <c r="ADO50" s="122"/>
      <c r="ADP50" s="122"/>
      <c r="ADQ50" s="122"/>
      <c r="ADR50" s="122"/>
      <c r="ADS50" s="122"/>
      <c r="ADT50" s="122"/>
      <c r="ADU50" s="122"/>
      <c r="ADV50" s="122"/>
      <c r="ADW50" s="122"/>
      <c r="ADX50" s="122"/>
      <c r="ADY50" s="122"/>
      <c r="ADZ50" s="122"/>
      <c r="AEA50" s="122"/>
      <c r="AEB50" s="122"/>
      <c r="AEC50" s="122"/>
      <c r="AED50" s="122"/>
      <c r="AEE50" s="122"/>
      <c r="AEF50" s="122"/>
      <c r="AEG50" s="122"/>
      <c r="AEH50" s="122"/>
      <c r="AEI50" s="122"/>
      <c r="AEJ50" s="122"/>
      <c r="AEK50" s="122"/>
      <c r="AEL50" s="122"/>
      <c r="AEM50" s="122"/>
      <c r="AEN50" s="122"/>
      <c r="AEO50" s="122"/>
      <c r="AEP50" s="122"/>
      <c r="AEQ50" s="122"/>
      <c r="AER50" s="122"/>
      <c r="AES50" s="122"/>
      <c r="AET50" s="122"/>
      <c r="AEU50" s="122"/>
      <c r="AEV50" s="122"/>
      <c r="AEW50" s="122"/>
      <c r="AEX50" s="122"/>
      <c r="AEY50" s="122"/>
      <c r="AEZ50" s="122"/>
      <c r="AFA50" s="122"/>
      <c r="AFB50" s="122"/>
      <c r="AFC50" s="122"/>
      <c r="AFD50" s="122"/>
      <c r="AFE50" s="122"/>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c r="AHF50" s="122"/>
      <c r="AHG50" s="122"/>
      <c r="AHH50" s="122"/>
      <c r="AHI50" s="122"/>
      <c r="AHJ50" s="122"/>
      <c r="AHK50" s="122"/>
      <c r="AHL50" s="122"/>
      <c r="AHM50" s="122"/>
      <c r="AHN50" s="122"/>
      <c r="AHO50" s="122"/>
      <c r="AHP50" s="122"/>
      <c r="AHQ50" s="122"/>
      <c r="AHR50" s="122"/>
      <c r="AHS50" s="122"/>
      <c r="AHT50" s="122"/>
      <c r="AHU50" s="122"/>
      <c r="AHV50" s="122"/>
      <c r="AHW50" s="122"/>
      <c r="AHX50" s="122"/>
      <c r="AHY50" s="122"/>
      <c r="AHZ50" s="122"/>
      <c r="AIA50" s="122"/>
      <c r="AIB50" s="122"/>
      <c r="AIC50" s="122"/>
      <c r="AID50" s="122"/>
      <c r="AIE50" s="122"/>
      <c r="AIF50" s="122"/>
      <c r="AIG50" s="122"/>
      <c r="AIH50" s="122"/>
      <c r="AII50" s="122"/>
      <c r="AIJ50" s="122"/>
      <c r="AIK50" s="122"/>
      <c r="AIL50" s="122"/>
      <c r="AIM50" s="122"/>
      <c r="AIN50" s="122"/>
      <c r="AIO50" s="122"/>
      <c r="AIP50" s="122"/>
      <c r="AIQ50" s="122"/>
      <c r="AIR50" s="122"/>
      <c r="AIS50" s="122"/>
      <c r="AIT50" s="122"/>
      <c r="AIU50" s="122"/>
      <c r="AIV50" s="122"/>
      <c r="AIW50" s="122"/>
      <c r="AIX50" s="122"/>
      <c r="AIY50" s="122"/>
      <c r="AIZ50" s="122"/>
      <c r="AJA50" s="122"/>
      <c r="AJB50" s="122"/>
      <c r="AJC50" s="122"/>
      <c r="AJD50" s="122"/>
      <c r="AJE50" s="122"/>
      <c r="AJF50" s="122"/>
      <c r="AJG50" s="122"/>
      <c r="AJH50" s="122"/>
      <c r="AJI50" s="122"/>
      <c r="AJJ50" s="122"/>
      <c r="AJK50" s="122"/>
      <c r="AJL50" s="122"/>
      <c r="AJM50" s="122"/>
      <c r="AJN50" s="122"/>
      <c r="AJO50" s="122"/>
      <c r="AJP50" s="122"/>
      <c r="AJQ50" s="122"/>
      <c r="AJR50" s="122"/>
      <c r="AJS50" s="122"/>
      <c r="AJT50" s="122"/>
      <c r="AJU50" s="122"/>
      <c r="AJV50" s="122"/>
      <c r="AJW50" s="122"/>
      <c r="AJX50" s="122"/>
      <c r="AJY50" s="122"/>
      <c r="AJZ50" s="122"/>
      <c r="AKA50" s="122"/>
      <c r="AKB50" s="122"/>
      <c r="AKC50" s="122"/>
      <c r="AKD50" s="122"/>
      <c r="AKE50" s="122"/>
      <c r="AKF50" s="122"/>
      <c r="AKG50" s="122"/>
      <c r="AKH50" s="122"/>
      <c r="AKI50" s="122"/>
      <c r="AKJ50" s="122"/>
      <c r="AKK50" s="122"/>
      <c r="AKL50" s="122"/>
      <c r="AKM50" s="122"/>
      <c r="AKN50" s="122"/>
      <c r="AKO50" s="122"/>
      <c r="AKP50" s="122"/>
      <c r="AKQ50" s="122"/>
      <c r="AKR50" s="122"/>
      <c r="AKS50" s="122"/>
      <c r="AKT50" s="122"/>
      <c r="AKU50" s="122"/>
      <c r="AKV50" s="122"/>
      <c r="AKW50" s="122"/>
      <c r="AKX50" s="122"/>
      <c r="AKY50" s="122"/>
      <c r="AKZ50" s="122"/>
      <c r="ALA50" s="122"/>
      <c r="ALB50" s="122"/>
      <c r="ALC50" s="122"/>
      <c r="ALD50" s="122"/>
      <c r="ALE50" s="122"/>
      <c r="ALF50" s="122"/>
      <c r="ALG50" s="122"/>
      <c r="ALH50" s="122"/>
      <c r="ALI50" s="122"/>
      <c r="ALJ50" s="122"/>
      <c r="ALK50" s="122"/>
      <c r="ALL50" s="122"/>
      <c r="ALM50" s="122"/>
      <c r="ALN50" s="122"/>
      <c r="ALO50" s="122"/>
      <c r="ALP50" s="122"/>
      <c r="ALQ50" s="122"/>
      <c r="ALR50" s="122"/>
      <c r="ALS50" s="122"/>
      <c r="ALT50" s="122"/>
      <c r="ALU50" s="122"/>
      <c r="ALV50" s="122"/>
      <c r="ALW50" s="122"/>
      <c r="ALX50" s="122"/>
      <c r="ALY50" s="122"/>
      <c r="ALZ50" s="122"/>
      <c r="AMA50" s="122"/>
      <c r="AMB50" s="122"/>
      <c r="AMC50" s="122"/>
      <c r="AMD50" s="122"/>
      <c r="AME50" s="122"/>
      <c r="AMF50" s="122"/>
      <c r="AMG50" s="122"/>
      <c r="AMH50" s="122"/>
      <c r="AMI50" s="122"/>
      <c r="AMJ50" s="122"/>
    </row>
    <row r="51" spans="1:1024" s="31" customFormat="1" ht="15" thickBot="1">
      <c r="A51" s="5"/>
      <c r="B51" s="12"/>
      <c r="C51" s="13"/>
      <c r="D51" s="8"/>
      <c r="E51" s="9"/>
      <c r="F51" s="10"/>
      <c r="G51" s="9"/>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c r="IV51" s="122"/>
      <c r="IW51" s="122"/>
      <c r="IX51" s="122"/>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2"/>
      <c r="NJ51" s="122"/>
      <c r="NK51" s="122"/>
      <c r="NL51" s="122"/>
      <c r="NM51" s="122"/>
      <c r="NN51" s="122"/>
      <c r="NO51" s="122"/>
      <c r="NP51" s="122"/>
      <c r="NQ51" s="122"/>
      <c r="NR51" s="122"/>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2"/>
      <c r="SD51" s="122"/>
      <c r="SE51" s="122"/>
      <c r="SF51" s="122"/>
      <c r="SG51" s="122"/>
      <c r="SH51" s="122"/>
      <c r="SI51" s="122"/>
      <c r="SJ51" s="122"/>
      <c r="SK51" s="122"/>
      <c r="SL51" s="122"/>
      <c r="SM51" s="122"/>
      <c r="SN51" s="122"/>
      <c r="SO51" s="122"/>
      <c r="SP51" s="122"/>
      <c r="SQ51" s="122"/>
      <c r="SR51" s="122"/>
      <c r="SS51" s="122"/>
      <c r="ST51" s="122"/>
      <c r="SU51" s="122"/>
      <c r="SV51" s="122"/>
      <c r="SW51" s="122"/>
      <c r="SX51" s="122"/>
      <c r="SY51" s="122"/>
      <c r="SZ51" s="122"/>
      <c r="TA51" s="122"/>
      <c r="TB51" s="122"/>
      <c r="TC51" s="122"/>
      <c r="TD51" s="122"/>
      <c r="TE51" s="122"/>
      <c r="TF51" s="122"/>
      <c r="TG51" s="122"/>
      <c r="TH51" s="122"/>
      <c r="TI51" s="122"/>
      <c r="TJ51" s="122"/>
      <c r="TK51" s="122"/>
      <c r="TL51" s="122"/>
      <c r="TM51" s="122"/>
      <c r="TN51" s="122"/>
      <c r="TO51" s="122"/>
      <c r="TP51" s="122"/>
      <c r="TQ51" s="122"/>
      <c r="TR51" s="122"/>
      <c r="TS51" s="122"/>
      <c r="TT51" s="122"/>
      <c r="TU51" s="122"/>
      <c r="TV51" s="122"/>
      <c r="TW51" s="122"/>
      <c r="TX51" s="122"/>
      <c r="TY51" s="122"/>
      <c r="TZ51" s="122"/>
      <c r="UA51" s="122"/>
      <c r="UB51" s="122"/>
      <c r="UC51" s="122"/>
      <c r="UD51" s="122"/>
      <c r="UE51" s="122"/>
      <c r="UF51" s="122"/>
      <c r="UG51" s="122"/>
      <c r="UH51" s="122"/>
      <c r="UI51" s="122"/>
      <c r="UJ51" s="122"/>
      <c r="UK51" s="122"/>
      <c r="UL51" s="122"/>
      <c r="UM51" s="122"/>
      <c r="UN51" s="122"/>
      <c r="UO51" s="122"/>
      <c r="UP51" s="122"/>
      <c r="UQ51" s="122"/>
      <c r="UR51" s="122"/>
      <c r="US51" s="122"/>
      <c r="UT51" s="122"/>
      <c r="UU51" s="122"/>
      <c r="UV51" s="122"/>
      <c r="UW51" s="122"/>
      <c r="UX51" s="122"/>
      <c r="UY51" s="122"/>
      <c r="UZ51" s="122"/>
      <c r="VA51" s="122"/>
      <c r="VB51" s="122"/>
      <c r="VC51" s="122"/>
      <c r="VD51" s="122"/>
      <c r="VE51" s="122"/>
      <c r="VF51" s="122"/>
      <c r="VG51" s="122"/>
      <c r="VH51" s="122"/>
      <c r="VI51" s="122"/>
      <c r="VJ51" s="122"/>
      <c r="VK51" s="122"/>
      <c r="VL51" s="122"/>
      <c r="VM51" s="122"/>
      <c r="VN51" s="122"/>
      <c r="VO51" s="122"/>
      <c r="VP51" s="122"/>
      <c r="VQ51" s="122"/>
      <c r="VR51" s="122"/>
      <c r="VS51" s="122"/>
      <c r="VT51" s="122"/>
      <c r="VU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XE51" s="122"/>
      <c r="XF51" s="122"/>
      <c r="XG51" s="122"/>
      <c r="XH51" s="122"/>
      <c r="XI51" s="122"/>
      <c r="XJ51" s="122"/>
      <c r="XK51" s="122"/>
      <c r="XL51" s="122"/>
      <c r="XM51" s="122"/>
      <c r="XN51" s="122"/>
      <c r="XO51" s="122"/>
      <c r="XP51" s="122"/>
      <c r="XQ51" s="122"/>
      <c r="XR51" s="122"/>
      <c r="XS51" s="122"/>
      <c r="XT51" s="122"/>
      <c r="XU51" s="122"/>
      <c r="XV51" s="122"/>
      <c r="XW51" s="122"/>
      <c r="XX51" s="122"/>
      <c r="XY51" s="122"/>
      <c r="XZ51" s="122"/>
      <c r="YA51" s="122"/>
      <c r="YB51" s="122"/>
      <c r="YC51" s="122"/>
      <c r="YD51" s="122"/>
      <c r="YE51" s="122"/>
      <c r="YF51" s="122"/>
      <c r="YG51" s="122"/>
      <c r="YH51" s="122"/>
      <c r="YI51" s="122"/>
      <c r="YJ51" s="122"/>
      <c r="YK51" s="122"/>
      <c r="YL51" s="122"/>
      <c r="YM51" s="122"/>
      <c r="YN51" s="122"/>
      <c r="YO51" s="122"/>
      <c r="YP51" s="122"/>
      <c r="YQ51" s="122"/>
      <c r="YR51" s="122"/>
      <c r="YS51" s="122"/>
      <c r="YT51" s="122"/>
      <c r="YU51" s="122"/>
      <c r="YV51" s="122"/>
      <c r="YW51" s="122"/>
      <c r="YX51" s="122"/>
      <c r="YY51" s="122"/>
      <c r="YZ51" s="122"/>
      <c r="ZA51" s="122"/>
      <c r="ZB51" s="122"/>
      <c r="ZC51" s="122"/>
      <c r="ZD51" s="122"/>
      <c r="ZE51" s="122"/>
      <c r="ZF51" s="122"/>
      <c r="ZG51" s="122"/>
      <c r="ZH51" s="122"/>
      <c r="ZI51" s="122"/>
      <c r="ZJ51" s="122"/>
      <c r="ZK51" s="122"/>
      <c r="ZL51" s="122"/>
      <c r="ZM51" s="122"/>
      <c r="ZN51" s="122"/>
      <c r="ZO51" s="122"/>
      <c r="ZP51" s="122"/>
      <c r="ZQ51" s="122"/>
      <c r="ZR51" s="122"/>
      <c r="ZS51" s="122"/>
      <c r="ZT51" s="122"/>
      <c r="ZU51" s="122"/>
      <c r="ZV51" s="122"/>
      <c r="ZW51" s="122"/>
      <c r="ZX51" s="122"/>
      <c r="ZY51" s="122"/>
      <c r="ZZ51" s="122"/>
      <c r="AAA51" s="122"/>
      <c r="AAB51" s="122"/>
      <c r="AAC51" s="122"/>
      <c r="AAD51" s="122"/>
      <c r="AAE51" s="122"/>
      <c r="AAF51" s="122"/>
      <c r="AAG51" s="122"/>
      <c r="AAH51" s="122"/>
      <c r="AAI51" s="122"/>
      <c r="AAJ51" s="122"/>
      <c r="AAK51" s="122"/>
      <c r="AAL51" s="122"/>
      <c r="AAM51" s="122"/>
      <c r="AAN51" s="122"/>
      <c r="AAO51" s="122"/>
      <c r="AAP51" s="122"/>
      <c r="AAQ51" s="122"/>
      <c r="AAR51" s="122"/>
      <c r="AAS51" s="122"/>
      <c r="AAT51" s="122"/>
      <c r="AAU51" s="122"/>
      <c r="AAV51" s="122"/>
      <c r="AAW51" s="122"/>
      <c r="AAX51" s="122"/>
      <c r="AAY51" s="122"/>
      <c r="AAZ51" s="122"/>
      <c r="ABA51" s="122"/>
      <c r="ABB51" s="122"/>
      <c r="ABC51" s="122"/>
      <c r="ABD51" s="122"/>
      <c r="ABE51" s="122"/>
      <c r="ABF51" s="122"/>
      <c r="ABG51" s="122"/>
      <c r="ABH51" s="122"/>
      <c r="ABI51" s="122"/>
      <c r="ABJ51" s="122"/>
      <c r="ABK51" s="122"/>
      <c r="ABL51" s="122"/>
      <c r="ABM51" s="122"/>
      <c r="ABN51" s="122"/>
      <c r="ABO51" s="122"/>
      <c r="ABP51" s="122"/>
      <c r="ABQ51" s="122"/>
      <c r="ABR51" s="122"/>
      <c r="ABS51" s="122"/>
      <c r="ABT51" s="122"/>
      <c r="ABU51" s="122"/>
      <c r="ABV51" s="122"/>
      <c r="ABW51" s="122"/>
      <c r="ABX51" s="122"/>
      <c r="ABY51" s="122"/>
      <c r="ABZ51" s="122"/>
      <c r="ACA51" s="122"/>
      <c r="ACB51" s="122"/>
      <c r="ACC51" s="122"/>
      <c r="ACD51" s="122"/>
      <c r="ACE51" s="122"/>
      <c r="ACF51" s="122"/>
      <c r="ACG51" s="122"/>
      <c r="ACH51" s="122"/>
      <c r="ACI51" s="122"/>
      <c r="ACJ51" s="122"/>
      <c r="ACK51" s="122"/>
      <c r="ACL51" s="122"/>
      <c r="ACM51" s="122"/>
      <c r="ACN51" s="122"/>
      <c r="ACO51" s="122"/>
      <c r="ACP51" s="122"/>
      <c r="ACQ51" s="122"/>
      <c r="ACR51" s="122"/>
      <c r="ACS51" s="122"/>
      <c r="ACT51" s="122"/>
      <c r="ACU51" s="122"/>
      <c r="ACV51" s="122"/>
      <c r="ACW51" s="122"/>
      <c r="ACX51" s="122"/>
      <c r="ACY51" s="122"/>
      <c r="ACZ51" s="122"/>
      <c r="ADA51" s="122"/>
      <c r="ADB51" s="122"/>
      <c r="ADC51" s="122"/>
      <c r="ADD51" s="122"/>
      <c r="ADE51" s="122"/>
      <c r="ADF51" s="122"/>
      <c r="ADG51" s="122"/>
      <c r="ADH51" s="122"/>
      <c r="ADI51" s="122"/>
      <c r="ADJ51" s="122"/>
      <c r="ADK51" s="122"/>
      <c r="ADL51" s="122"/>
      <c r="ADM51" s="122"/>
      <c r="ADN51" s="122"/>
      <c r="ADO51" s="122"/>
      <c r="ADP51" s="122"/>
      <c r="ADQ51" s="122"/>
      <c r="ADR51" s="122"/>
      <c r="ADS51" s="122"/>
      <c r="ADT51" s="122"/>
      <c r="ADU51" s="122"/>
      <c r="ADV51" s="122"/>
      <c r="ADW51" s="122"/>
      <c r="ADX51" s="122"/>
      <c r="ADY51" s="122"/>
      <c r="ADZ51" s="122"/>
      <c r="AEA51" s="122"/>
      <c r="AEB51" s="122"/>
      <c r="AEC51" s="122"/>
      <c r="AED51" s="122"/>
      <c r="AEE51" s="122"/>
      <c r="AEF51" s="122"/>
      <c r="AEG51" s="122"/>
      <c r="AEH51" s="122"/>
      <c r="AEI51" s="122"/>
      <c r="AEJ51" s="122"/>
      <c r="AEK51" s="122"/>
      <c r="AEL51" s="122"/>
      <c r="AEM51" s="122"/>
      <c r="AEN51" s="122"/>
      <c r="AEO51" s="122"/>
      <c r="AEP51" s="122"/>
      <c r="AEQ51" s="122"/>
      <c r="AER51" s="122"/>
      <c r="AES51" s="122"/>
      <c r="AET51" s="122"/>
      <c r="AEU51" s="122"/>
      <c r="AEV51" s="122"/>
      <c r="AEW51" s="122"/>
      <c r="AEX51" s="122"/>
      <c r="AEY51" s="122"/>
      <c r="AEZ51" s="122"/>
      <c r="AFA51" s="122"/>
      <c r="AFB51" s="122"/>
      <c r="AFC51" s="122"/>
      <c r="AFD51" s="122"/>
      <c r="AFE51" s="122"/>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c r="AHF51" s="122"/>
      <c r="AHG51" s="122"/>
      <c r="AHH51" s="122"/>
      <c r="AHI51" s="122"/>
      <c r="AHJ51" s="122"/>
      <c r="AHK51" s="122"/>
      <c r="AHL51" s="122"/>
      <c r="AHM51" s="122"/>
      <c r="AHN51" s="122"/>
      <c r="AHO51" s="122"/>
      <c r="AHP51" s="122"/>
      <c r="AHQ51" s="122"/>
      <c r="AHR51" s="122"/>
      <c r="AHS51" s="122"/>
      <c r="AHT51" s="122"/>
      <c r="AHU51" s="122"/>
      <c r="AHV51" s="122"/>
      <c r="AHW51" s="122"/>
      <c r="AHX51" s="122"/>
      <c r="AHY51" s="122"/>
      <c r="AHZ51" s="122"/>
      <c r="AIA51" s="122"/>
      <c r="AIB51" s="122"/>
      <c r="AIC51" s="122"/>
      <c r="AID51" s="122"/>
      <c r="AIE51" s="122"/>
      <c r="AIF51" s="122"/>
      <c r="AIG51" s="122"/>
      <c r="AIH51" s="122"/>
      <c r="AII51" s="122"/>
      <c r="AIJ51" s="122"/>
      <c r="AIK51" s="122"/>
      <c r="AIL51" s="122"/>
      <c r="AIM51" s="122"/>
      <c r="AIN51" s="122"/>
      <c r="AIO51" s="122"/>
      <c r="AIP51" s="122"/>
      <c r="AIQ51" s="122"/>
      <c r="AIR51" s="122"/>
      <c r="AIS51" s="122"/>
      <c r="AIT51" s="122"/>
      <c r="AIU51" s="122"/>
      <c r="AIV51" s="122"/>
      <c r="AIW51" s="122"/>
      <c r="AIX51" s="122"/>
      <c r="AIY51" s="122"/>
      <c r="AIZ51" s="122"/>
      <c r="AJA51" s="122"/>
      <c r="AJB51" s="122"/>
      <c r="AJC51" s="122"/>
      <c r="AJD51" s="122"/>
      <c r="AJE51" s="122"/>
      <c r="AJF51" s="122"/>
      <c r="AJG51" s="122"/>
      <c r="AJH51" s="122"/>
      <c r="AJI51" s="122"/>
      <c r="AJJ51" s="122"/>
      <c r="AJK51" s="122"/>
      <c r="AJL51" s="122"/>
      <c r="AJM51" s="122"/>
      <c r="AJN51" s="122"/>
      <c r="AJO51" s="122"/>
      <c r="AJP51" s="122"/>
      <c r="AJQ51" s="122"/>
      <c r="AJR51" s="122"/>
      <c r="AJS51" s="122"/>
      <c r="AJT51" s="122"/>
      <c r="AJU51" s="122"/>
      <c r="AJV51" s="122"/>
      <c r="AJW51" s="122"/>
      <c r="AJX51" s="122"/>
      <c r="AJY51" s="122"/>
      <c r="AJZ51" s="122"/>
      <c r="AKA51" s="122"/>
      <c r="AKB51" s="122"/>
      <c r="AKC51" s="122"/>
      <c r="AKD51" s="122"/>
      <c r="AKE51" s="122"/>
      <c r="AKF51" s="122"/>
      <c r="AKG51" s="122"/>
      <c r="AKH51" s="122"/>
      <c r="AKI51" s="122"/>
      <c r="AKJ51" s="122"/>
      <c r="AKK51" s="122"/>
      <c r="AKL51" s="122"/>
      <c r="AKM51" s="122"/>
      <c r="AKN51" s="122"/>
      <c r="AKO51" s="122"/>
      <c r="AKP51" s="122"/>
      <c r="AKQ51" s="122"/>
      <c r="AKR51" s="122"/>
      <c r="AKS51" s="122"/>
      <c r="AKT51" s="122"/>
      <c r="AKU51" s="122"/>
      <c r="AKV51" s="122"/>
      <c r="AKW51" s="122"/>
      <c r="AKX51" s="122"/>
      <c r="AKY51" s="122"/>
      <c r="AKZ51" s="122"/>
      <c r="ALA51" s="122"/>
      <c r="ALB51" s="122"/>
      <c r="ALC51" s="122"/>
      <c r="ALD51" s="122"/>
      <c r="ALE51" s="122"/>
      <c r="ALF51" s="122"/>
      <c r="ALG51" s="122"/>
      <c r="ALH51" s="122"/>
      <c r="ALI51" s="122"/>
      <c r="ALJ51" s="122"/>
      <c r="ALK51" s="122"/>
      <c r="ALL51" s="122"/>
      <c r="ALM51" s="122"/>
      <c r="ALN51" s="122"/>
      <c r="ALO51" s="122"/>
      <c r="ALP51" s="122"/>
      <c r="ALQ51" s="122"/>
      <c r="ALR51" s="122"/>
      <c r="ALS51" s="122"/>
      <c r="ALT51" s="122"/>
      <c r="ALU51" s="122"/>
      <c r="ALV51" s="122"/>
      <c r="ALW51" s="122"/>
      <c r="ALX51" s="122"/>
      <c r="ALY51" s="122"/>
      <c r="ALZ51" s="122"/>
      <c r="AMA51" s="122"/>
      <c r="AMB51" s="122"/>
      <c r="AMC51" s="122"/>
      <c r="AMD51" s="122"/>
      <c r="AME51" s="122"/>
      <c r="AMF51" s="122"/>
      <c r="AMG51" s="122"/>
      <c r="AMH51" s="122"/>
      <c r="AMI51" s="122"/>
      <c r="AMJ51" s="122"/>
    </row>
    <row r="52" spans="1:1024" ht="11" customHeight="1">
      <c r="A52" s="388" t="s">
        <v>216</v>
      </c>
      <c r="B52" s="390" t="s">
        <v>217</v>
      </c>
      <c r="C52" s="382" t="s">
        <v>218</v>
      </c>
      <c r="D52" s="392" t="s">
        <v>219</v>
      </c>
      <c r="E52" s="382" t="s">
        <v>220</v>
      </c>
      <c r="F52" s="382" t="s">
        <v>221</v>
      </c>
      <c r="G52" s="384" t="s">
        <v>222</v>
      </c>
    </row>
    <row r="53" spans="1:1024" ht="27" customHeight="1" thickBot="1">
      <c r="A53" s="389"/>
      <c r="B53" s="391"/>
      <c r="C53" s="391"/>
      <c r="D53" s="393"/>
      <c r="E53" s="391"/>
      <c r="F53" s="383"/>
      <c r="G53" s="385"/>
    </row>
    <row r="54" spans="1:1024" ht="13" thickBot="1">
      <c r="A54" s="14"/>
      <c r="B54" s="15"/>
      <c r="C54" s="2"/>
      <c r="D54" s="16"/>
      <c r="E54" s="17"/>
      <c r="F54" s="18" t="str">
        <f>IF(D54&lt;&gt;"","kn","")</f>
        <v/>
      </c>
      <c r="G54" s="17" t="str">
        <f>IF(E54&lt;&gt;0,D54*E54,"")</f>
        <v/>
      </c>
    </row>
    <row r="55" spans="1:1024" ht="13" thickBot="1">
      <c r="A55" s="283" t="s">
        <v>175</v>
      </c>
      <c r="B55" s="284" t="s">
        <v>223</v>
      </c>
      <c r="C55" s="285"/>
      <c r="D55" s="286"/>
      <c r="E55" s="287"/>
      <c r="F55" s="288" t="str">
        <f t="shared" ref="F55:F126" si="0">IF(D55&lt;&gt;"","kn","")</f>
        <v/>
      </c>
      <c r="G55" s="289" t="str">
        <f t="shared" ref="G55:G126" si="1">IF(E55&lt;&gt;0,D55*E55,"")</f>
        <v/>
      </c>
    </row>
    <row r="56" spans="1:1024">
      <c r="A56" s="14"/>
      <c r="B56" s="15"/>
      <c r="C56" s="2"/>
      <c r="D56" s="16"/>
      <c r="E56" s="17"/>
      <c r="F56" s="18" t="str">
        <f t="shared" si="0"/>
        <v/>
      </c>
      <c r="G56" s="17" t="str">
        <f t="shared" si="1"/>
        <v/>
      </c>
    </row>
    <row r="57" spans="1:1024" ht="24">
      <c r="A57" s="14" t="s">
        <v>224</v>
      </c>
      <c r="B57" s="15" t="s">
        <v>225</v>
      </c>
      <c r="C57" s="2" t="s">
        <v>226</v>
      </c>
      <c r="D57" s="16">
        <v>1</v>
      </c>
      <c r="E57" s="17"/>
      <c r="F57" s="18" t="str">
        <f t="shared" si="0"/>
        <v>kn</v>
      </c>
      <c r="G57" s="17" t="str">
        <f t="shared" si="1"/>
        <v/>
      </c>
    </row>
    <row r="58" spans="1:1024">
      <c r="A58" s="14"/>
      <c r="B58" s="15"/>
      <c r="C58" s="2"/>
      <c r="D58" s="16"/>
      <c r="E58" s="17"/>
      <c r="F58" s="18" t="str">
        <f t="shared" si="0"/>
        <v/>
      </c>
      <c r="G58" s="17" t="str">
        <f t="shared" si="1"/>
        <v/>
      </c>
    </row>
    <row r="59" spans="1:1024" ht="36">
      <c r="A59" s="14" t="s">
        <v>227</v>
      </c>
      <c r="B59" s="15" t="s">
        <v>228</v>
      </c>
      <c r="C59" s="2" t="s">
        <v>226</v>
      </c>
      <c r="D59" s="16">
        <v>1</v>
      </c>
      <c r="E59" s="17"/>
      <c r="F59" s="18" t="str">
        <f t="shared" si="0"/>
        <v>kn</v>
      </c>
      <c r="G59" s="17" t="str">
        <f t="shared" si="1"/>
        <v/>
      </c>
    </row>
    <row r="60" spans="1:1024">
      <c r="A60" s="14"/>
      <c r="B60" s="15"/>
      <c r="C60" s="2"/>
      <c r="D60" s="16"/>
      <c r="E60" s="17"/>
      <c r="F60" s="18" t="str">
        <f t="shared" si="0"/>
        <v/>
      </c>
      <c r="G60" s="17" t="str">
        <f t="shared" si="1"/>
        <v/>
      </c>
    </row>
    <row r="61" spans="1:1024" ht="36">
      <c r="A61" s="14" t="s">
        <v>229</v>
      </c>
      <c r="B61" s="15" t="s">
        <v>230</v>
      </c>
      <c r="C61" s="2" t="s">
        <v>226</v>
      </c>
      <c r="D61" s="16">
        <v>1</v>
      </c>
      <c r="E61" s="17"/>
      <c r="F61" s="18" t="str">
        <f t="shared" si="0"/>
        <v>kn</v>
      </c>
      <c r="G61" s="17" t="str">
        <f t="shared" si="1"/>
        <v/>
      </c>
    </row>
    <row r="62" spans="1:1024">
      <c r="A62" s="14"/>
      <c r="B62" s="15"/>
      <c r="C62" s="2"/>
      <c r="D62" s="16"/>
      <c r="E62" s="17"/>
      <c r="F62" s="18" t="str">
        <f t="shared" si="0"/>
        <v/>
      </c>
      <c r="G62" s="17" t="str">
        <f t="shared" si="1"/>
        <v/>
      </c>
    </row>
    <row r="63" spans="1:1024" ht="24">
      <c r="A63" s="14" t="s">
        <v>231</v>
      </c>
      <c r="B63" s="15" t="s">
        <v>232</v>
      </c>
      <c r="C63" s="2" t="s">
        <v>226</v>
      </c>
      <c r="D63" s="16">
        <v>1</v>
      </c>
      <c r="E63" s="17"/>
      <c r="F63" s="18" t="str">
        <f t="shared" si="0"/>
        <v>kn</v>
      </c>
      <c r="G63" s="17" t="str">
        <f t="shared" si="1"/>
        <v/>
      </c>
    </row>
    <row r="64" spans="1:1024">
      <c r="A64" s="14"/>
      <c r="B64" s="15"/>
      <c r="C64" s="2"/>
      <c r="D64" s="16"/>
      <c r="E64" s="17"/>
      <c r="F64" s="18"/>
      <c r="G64" s="17"/>
    </row>
    <row r="65" spans="1:7" ht="36">
      <c r="A65" s="14" t="s">
        <v>233</v>
      </c>
      <c r="B65" s="15" t="s">
        <v>234</v>
      </c>
      <c r="C65" s="2" t="s">
        <v>226</v>
      </c>
      <c r="D65" s="16">
        <v>1</v>
      </c>
      <c r="E65" s="17"/>
      <c r="F65" s="18" t="str">
        <f t="shared" ref="F65" si="2">IF(D65&lt;&gt;"","kn","")</f>
        <v>kn</v>
      </c>
      <c r="G65" s="17" t="str">
        <f t="shared" ref="G65" si="3">IF(E65&lt;&gt;0,D65*E65,"")</f>
        <v/>
      </c>
    </row>
    <row r="66" spans="1:7" ht="13" thickBot="1">
      <c r="A66" s="157"/>
      <c r="B66" s="290"/>
      <c r="C66" s="269"/>
      <c r="D66" s="291"/>
      <c r="E66" s="292"/>
      <c r="F66" s="293" t="str">
        <f t="shared" si="0"/>
        <v/>
      </c>
      <c r="G66" s="292" t="str">
        <f t="shared" si="1"/>
        <v/>
      </c>
    </row>
    <row r="67" spans="1:7" ht="13" thickBot="1">
      <c r="A67" s="278"/>
      <c r="B67" s="279" t="str">
        <f>"Ukupno "&amp;B55</f>
        <v>Ukupno DEMONTAŽNI RADOVI</v>
      </c>
      <c r="C67" s="294"/>
      <c r="D67" s="295"/>
      <c r="E67" s="296"/>
      <c r="F67" s="297" t="str">
        <f t="shared" si="0"/>
        <v/>
      </c>
      <c r="G67" s="298">
        <f>SUM(G57:G66)</f>
        <v>0</v>
      </c>
    </row>
    <row r="68" spans="1:7">
      <c r="A68" s="19"/>
      <c r="B68" s="20"/>
      <c r="C68" s="21"/>
      <c r="D68" s="22"/>
      <c r="E68" s="23"/>
      <c r="F68" s="24"/>
      <c r="G68" s="23"/>
    </row>
    <row r="69" spans="1:7" ht="13" thickBot="1">
      <c r="A69" s="14"/>
      <c r="B69" s="15"/>
      <c r="C69" s="2"/>
      <c r="D69" s="16"/>
      <c r="E69" s="17"/>
      <c r="F69" s="18" t="str">
        <f t="shared" si="0"/>
        <v/>
      </c>
      <c r="G69" s="17" t="str">
        <f t="shared" si="1"/>
        <v/>
      </c>
    </row>
    <row r="70" spans="1:7" ht="13" thickBot="1">
      <c r="A70" s="283" t="s">
        <v>187</v>
      </c>
      <c r="B70" s="284" t="s">
        <v>235</v>
      </c>
      <c r="C70" s="299"/>
      <c r="D70" s="286"/>
      <c r="E70" s="287"/>
      <c r="F70" s="288" t="str">
        <f t="shared" si="0"/>
        <v/>
      </c>
      <c r="G70" s="289" t="str">
        <f t="shared" si="1"/>
        <v/>
      </c>
    </row>
    <row r="71" spans="1:7">
      <c r="A71" s="14"/>
      <c r="B71" s="15"/>
      <c r="C71" s="2"/>
      <c r="D71" s="16"/>
      <c r="E71" s="17"/>
      <c r="F71" s="18" t="str">
        <f t="shared" si="0"/>
        <v/>
      </c>
      <c r="G71" s="17" t="str">
        <f t="shared" si="1"/>
        <v/>
      </c>
    </row>
    <row r="72" spans="1:7" ht="24">
      <c r="A72" s="14" t="s">
        <v>236</v>
      </c>
      <c r="B72" s="25" t="s">
        <v>237</v>
      </c>
      <c r="C72" s="26"/>
      <c r="D72" s="27"/>
      <c r="E72" s="28"/>
      <c r="F72" s="28"/>
      <c r="G72" s="17" t="str">
        <f t="shared" si="1"/>
        <v/>
      </c>
    </row>
    <row r="73" spans="1:7" ht="14">
      <c r="A73" s="14"/>
      <c r="B73" s="25" t="s">
        <v>238</v>
      </c>
      <c r="C73" s="26"/>
      <c r="D73" s="27"/>
      <c r="E73" s="28"/>
      <c r="F73" s="28"/>
      <c r="G73" s="17" t="str">
        <f>IF(E73&lt;&gt;0,D73*E73,"")</f>
        <v/>
      </c>
    </row>
    <row r="74" spans="1:7" ht="14">
      <c r="A74" s="14"/>
      <c r="B74" s="29" t="s">
        <v>239</v>
      </c>
      <c r="C74" s="30"/>
      <c r="D74" s="31"/>
      <c r="E74" s="31"/>
      <c r="F74" s="31"/>
      <c r="G74" s="17" t="str">
        <f t="shared" si="1"/>
        <v/>
      </c>
    </row>
    <row r="75" spans="1:7" ht="14">
      <c r="A75" s="14"/>
      <c r="B75" s="25" t="s">
        <v>240</v>
      </c>
      <c r="C75" s="26"/>
      <c r="D75" s="27"/>
      <c r="E75" s="28"/>
      <c r="F75" s="28"/>
      <c r="G75" s="17"/>
    </row>
    <row r="76" spans="1:7" ht="14">
      <c r="A76" s="14"/>
      <c r="B76" s="25" t="s">
        <v>241</v>
      </c>
      <c r="C76" s="26"/>
      <c r="D76" s="27"/>
      <c r="E76" s="28"/>
      <c r="F76" s="28"/>
      <c r="G76" s="17" t="str">
        <f t="shared" si="1"/>
        <v/>
      </c>
    </row>
    <row r="77" spans="1:7" ht="14">
      <c r="A77" s="14"/>
      <c r="B77" s="25" t="s">
        <v>242</v>
      </c>
      <c r="C77" s="26"/>
      <c r="D77" s="27"/>
      <c r="E77" s="28"/>
      <c r="F77" s="28"/>
      <c r="G77" s="17"/>
    </row>
    <row r="78" spans="1:7" ht="14">
      <c r="A78" s="14"/>
      <c r="B78" s="25" t="s">
        <v>243</v>
      </c>
      <c r="C78" s="26"/>
      <c r="D78" s="27"/>
      <c r="E78" s="28"/>
      <c r="F78" s="28"/>
      <c r="G78" s="17" t="str">
        <f t="shared" si="1"/>
        <v/>
      </c>
    </row>
    <row r="79" spans="1:7" ht="14">
      <c r="A79" s="14"/>
      <c r="B79" s="25" t="s">
        <v>244</v>
      </c>
      <c r="C79" s="26"/>
      <c r="D79" s="27"/>
      <c r="E79" s="28"/>
      <c r="F79" s="28"/>
      <c r="G79" s="17" t="str">
        <f t="shared" si="1"/>
        <v/>
      </c>
    </row>
    <row r="80" spans="1:7" ht="14">
      <c r="A80" s="14"/>
      <c r="B80" s="25" t="s">
        <v>245</v>
      </c>
      <c r="C80" s="26"/>
      <c r="D80" s="27"/>
      <c r="E80" s="28"/>
      <c r="F80" s="28"/>
      <c r="G80" s="17" t="str">
        <f t="shared" si="1"/>
        <v/>
      </c>
    </row>
    <row r="81" spans="1:7" ht="14">
      <c r="A81" s="14"/>
      <c r="B81" s="25" t="s">
        <v>246</v>
      </c>
      <c r="C81" s="26"/>
      <c r="D81" s="27"/>
      <c r="E81" s="28"/>
      <c r="F81" s="28"/>
      <c r="G81" s="17" t="str">
        <f t="shared" si="1"/>
        <v/>
      </c>
    </row>
    <row r="82" spans="1:7" ht="14">
      <c r="A82" s="14"/>
      <c r="B82" s="25" t="s">
        <v>247</v>
      </c>
      <c r="C82" s="26"/>
      <c r="D82" s="27"/>
      <c r="E82" s="28"/>
      <c r="F82" s="28"/>
      <c r="G82" s="17" t="str">
        <f t="shared" si="1"/>
        <v/>
      </c>
    </row>
    <row r="83" spans="1:7">
      <c r="A83" s="14"/>
      <c r="B83" s="32" t="s">
        <v>248</v>
      </c>
      <c r="C83" s="33" t="s">
        <v>226</v>
      </c>
      <c r="D83" s="34">
        <v>1</v>
      </c>
      <c r="E83" s="354"/>
      <c r="F83" s="18" t="str">
        <f t="shared" ref="F83:F84" si="4">IF(D83&lt;&gt;"","kn","")</f>
        <v>kn</v>
      </c>
      <c r="G83" s="17" t="str">
        <f t="shared" si="1"/>
        <v/>
      </c>
    </row>
    <row r="84" spans="1:7">
      <c r="A84" s="14"/>
      <c r="B84" s="32" t="s">
        <v>249</v>
      </c>
      <c r="C84" s="33" t="s">
        <v>226</v>
      </c>
      <c r="D84" s="34">
        <v>1</v>
      </c>
      <c r="E84" s="354"/>
      <c r="F84" s="18" t="str">
        <f t="shared" si="4"/>
        <v>kn</v>
      </c>
      <c r="G84" s="17" t="str">
        <f t="shared" si="1"/>
        <v/>
      </c>
    </row>
    <row r="85" spans="1:7" ht="18" customHeight="1">
      <c r="A85" s="14"/>
      <c r="B85" s="353" t="s">
        <v>531</v>
      </c>
      <c r="C85" s="33"/>
      <c r="D85" s="34"/>
      <c r="E85" s="354"/>
      <c r="F85" s="18"/>
      <c r="G85" s="17"/>
    </row>
    <row r="86" spans="1:7">
      <c r="A86" s="14"/>
      <c r="B86" s="32" t="s">
        <v>248</v>
      </c>
      <c r="C86" s="33" t="s">
        <v>226</v>
      </c>
      <c r="D86" s="34">
        <v>1</v>
      </c>
      <c r="E86" s="354"/>
      <c r="F86" s="18" t="str">
        <f t="shared" ref="F86:F87" si="5">IF(D86&lt;&gt;"","kn","")</f>
        <v>kn</v>
      </c>
      <c r="G86" s="17" t="str">
        <f t="shared" ref="G86:G87" si="6">IF(E86&lt;&gt;0,D86*E86,"")</f>
        <v/>
      </c>
    </row>
    <row r="87" spans="1:7">
      <c r="A87" s="14"/>
      <c r="B87" s="32" t="s">
        <v>249</v>
      </c>
      <c r="C87" s="33" t="s">
        <v>226</v>
      </c>
      <c r="D87" s="34">
        <v>1</v>
      </c>
      <c r="E87" s="354"/>
      <c r="F87" s="18" t="str">
        <f t="shared" si="5"/>
        <v>kn</v>
      </c>
      <c r="G87" s="17" t="str">
        <f t="shared" si="6"/>
        <v/>
      </c>
    </row>
    <row r="88" spans="1:7">
      <c r="A88" s="14"/>
      <c r="B88" s="15"/>
      <c r="C88" s="2"/>
      <c r="D88" s="36"/>
      <c r="E88" s="17"/>
      <c r="F88" s="18" t="str">
        <f t="shared" si="0"/>
        <v/>
      </c>
      <c r="G88" s="17" t="str">
        <f t="shared" si="1"/>
        <v/>
      </c>
    </row>
    <row r="89" spans="1:7">
      <c r="A89" s="14" t="s">
        <v>250</v>
      </c>
      <c r="B89" s="25" t="s">
        <v>251</v>
      </c>
      <c r="C89" s="2"/>
      <c r="D89" s="34"/>
      <c r="E89" s="17"/>
      <c r="F89" s="37"/>
      <c r="G89" s="17" t="str">
        <f t="shared" si="1"/>
        <v/>
      </c>
    </row>
    <row r="90" spans="1:7">
      <c r="A90" s="14"/>
      <c r="B90" s="25" t="s">
        <v>252</v>
      </c>
      <c r="C90" s="2"/>
      <c r="D90" s="34"/>
      <c r="E90" s="17"/>
      <c r="F90" s="37"/>
      <c r="G90" s="17" t="str">
        <f t="shared" si="1"/>
        <v/>
      </c>
    </row>
    <row r="91" spans="1:7">
      <c r="A91" s="14"/>
      <c r="B91" s="25" t="s">
        <v>516</v>
      </c>
      <c r="C91" s="2"/>
      <c r="D91" s="34"/>
      <c r="E91" s="17"/>
      <c r="F91" s="37"/>
      <c r="G91" s="17" t="str">
        <f t="shared" si="1"/>
        <v/>
      </c>
    </row>
    <row r="92" spans="1:7">
      <c r="A92" s="14"/>
      <c r="B92" s="25" t="s">
        <v>253</v>
      </c>
      <c r="C92" s="33" t="s">
        <v>226</v>
      </c>
      <c r="D92" s="34">
        <v>1</v>
      </c>
      <c r="E92" s="17"/>
      <c r="F92" s="18" t="str">
        <f t="shared" ref="F92" si="7">IF(D92&lt;&gt;"","kn","")</f>
        <v>kn</v>
      </c>
      <c r="G92" s="17" t="str">
        <f t="shared" si="1"/>
        <v/>
      </c>
    </row>
    <row r="93" spans="1:7">
      <c r="A93" s="14"/>
      <c r="B93" s="15"/>
      <c r="C93" s="2"/>
      <c r="D93" s="36"/>
      <c r="E93" s="17"/>
      <c r="F93" s="18" t="str">
        <f t="shared" si="0"/>
        <v/>
      </c>
      <c r="G93" s="17" t="str">
        <f t="shared" si="1"/>
        <v/>
      </c>
    </row>
    <row r="94" spans="1:7">
      <c r="A94" s="14" t="s">
        <v>254</v>
      </c>
      <c r="B94" s="25" t="s">
        <v>255</v>
      </c>
      <c r="C94" s="2"/>
      <c r="D94" s="34"/>
      <c r="E94" s="17"/>
      <c r="F94" s="37"/>
      <c r="G94" s="17" t="str">
        <f t="shared" si="1"/>
        <v/>
      </c>
    </row>
    <row r="95" spans="1:7">
      <c r="A95" s="14"/>
      <c r="B95" s="25" t="s">
        <v>256</v>
      </c>
      <c r="C95" s="2"/>
      <c r="D95" s="34"/>
      <c r="E95" s="17"/>
      <c r="F95" s="37"/>
      <c r="G95" s="17" t="str">
        <f t="shared" si="1"/>
        <v/>
      </c>
    </row>
    <row r="96" spans="1:7">
      <c r="A96" s="14"/>
      <c r="B96" s="25" t="s">
        <v>257</v>
      </c>
      <c r="C96" s="33" t="s">
        <v>226</v>
      </c>
      <c r="D96" s="34">
        <v>1</v>
      </c>
      <c r="E96" s="17"/>
      <c r="F96" s="18" t="str">
        <f t="shared" ref="F96" si="8">IF(D96&lt;&gt;"","kn","")</f>
        <v>kn</v>
      </c>
      <c r="G96" s="17" t="str">
        <f t="shared" si="1"/>
        <v/>
      </c>
    </row>
    <row r="97" spans="1:7">
      <c r="A97" s="14"/>
      <c r="B97" s="38"/>
    </row>
    <row r="98" spans="1:7" ht="24">
      <c r="A98" s="14" t="s">
        <v>258</v>
      </c>
      <c r="B98" s="15" t="s">
        <v>259</v>
      </c>
      <c r="C98" s="2"/>
      <c r="D98" s="16"/>
      <c r="E98" s="17"/>
      <c r="F98" s="18" t="str">
        <f t="shared" si="0"/>
        <v/>
      </c>
      <c r="G98" s="17" t="str">
        <f t="shared" si="1"/>
        <v/>
      </c>
    </row>
    <row r="99" spans="1:7">
      <c r="A99" s="14"/>
      <c r="B99" s="15" t="s">
        <v>260</v>
      </c>
      <c r="C99" s="2" t="s">
        <v>261</v>
      </c>
      <c r="D99" s="16">
        <v>1</v>
      </c>
      <c r="E99" s="17"/>
      <c r="F99" s="18" t="str">
        <f t="shared" si="0"/>
        <v>kn</v>
      </c>
      <c r="G99" s="17" t="str">
        <f t="shared" si="1"/>
        <v/>
      </c>
    </row>
    <row r="100" spans="1:7" ht="18" customHeight="1">
      <c r="A100" s="14"/>
      <c r="B100" s="300" t="s">
        <v>532</v>
      </c>
      <c r="C100" s="2" t="s">
        <v>261</v>
      </c>
      <c r="D100" s="16">
        <v>1</v>
      </c>
      <c r="E100" s="17"/>
      <c r="F100" s="18" t="str">
        <f t="shared" si="0"/>
        <v>kn</v>
      </c>
      <c r="G100" s="17" t="str">
        <f t="shared" si="1"/>
        <v/>
      </c>
    </row>
    <row r="101" spans="1:7" ht="24">
      <c r="A101" s="14" t="s">
        <v>262</v>
      </c>
      <c r="B101" s="15" t="s">
        <v>263</v>
      </c>
      <c r="C101" s="2"/>
      <c r="D101" s="16"/>
      <c r="E101" s="17"/>
      <c r="F101" s="18" t="str">
        <f t="shared" si="0"/>
        <v/>
      </c>
      <c r="G101" s="17" t="str">
        <f t="shared" si="1"/>
        <v/>
      </c>
    </row>
    <row r="102" spans="1:7">
      <c r="A102" s="14"/>
      <c r="B102" s="15" t="s">
        <v>264</v>
      </c>
      <c r="C102" s="2" t="s">
        <v>261</v>
      </c>
      <c r="D102" s="16">
        <v>1</v>
      </c>
      <c r="E102" s="17"/>
      <c r="F102" s="18" t="str">
        <f t="shared" si="0"/>
        <v>kn</v>
      </c>
      <c r="G102" s="17" t="str">
        <f t="shared" si="1"/>
        <v/>
      </c>
    </row>
    <row r="103" spans="1:7">
      <c r="A103" s="14"/>
      <c r="B103" s="15" t="s">
        <v>265</v>
      </c>
      <c r="C103" s="2" t="s">
        <v>261</v>
      </c>
      <c r="D103" s="16">
        <v>4</v>
      </c>
      <c r="E103" s="17"/>
      <c r="F103" s="18" t="str">
        <f t="shared" si="0"/>
        <v>kn</v>
      </c>
      <c r="G103" s="17" t="str">
        <f t="shared" si="1"/>
        <v/>
      </c>
    </row>
    <row r="104" spans="1:7">
      <c r="A104" s="14"/>
      <c r="B104" s="15"/>
      <c r="C104" s="2"/>
      <c r="D104" s="16"/>
      <c r="E104" s="17"/>
      <c r="F104" s="18" t="str">
        <f t="shared" si="0"/>
        <v/>
      </c>
      <c r="G104" s="17" t="str">
        <f t="shared" si="1"/>
        <v/>
      </c>
    </row>
    <row r="105" spans="1:7" ht="36">
      <c r="A105" s="14" t="s">
        <v>266</v>
      </c>
      <c r="B105" s="15" t="s">
        <v>267</v>
      </c>
      <c r="C105" s="2"/>
      <c r="D105" s="16"/>
      <c r="E105" s="17"/>
      <c r="F105" s="18"/>
      <c r="G105" s="17"/>
    </row>
    <row r="106" spans="1:7">
      <c r="A106" s="14"/>
      <c r="B106" s="15" t="s">
        <v>264</v>
      </c>
      <c r="C106" s="2" t="s">
        <v>261</v>
      </c>
      <c r="D106" s="16">
        <v>1</v>
      </c>
      <c r="E106" s="17"/>
      <c r="F106" s="18" t="str">
        <f t="shared" ref="F106:F107" si="9">IF(D106&lt;&gt;"","kn","")</f>
        <v>kn</v>
      </c>
      <c r="G106" s="17" t="str">
        <f t="shared" ref="G106:G107" si="10">IF(E106&lt;&gt;0,D106*E106,"")</f>
        <v/>
      </c>
    </row>
    <row r="107" spans="1:7">
      <c r="A107" s="14"/>
      <c r="B107" s="15" t="s">
        <v>265</v>
      </c>
      <c r="C107" s="2" t="s">
        <v>261</v>
      </c>
      <c r="D107" s="16">
        <v>1</v>
      </c>
      <c r="E107" s="17"/>
      <c r="F107" s="18" t="str">
        <f t="shared" si="9"/>
        <v>kn</v>
      </c>
      <c r="G107" s="17" t="str">
        <f t="shared" si="10"/>
        <v/>
      </c>
    </row>
    <row r="108" spans="1:7">
      <c r="A108" s="14"/>
      <c r="B108" s="15"/>
      <c r="C108" s="2"/>
      <c r="D108" s="16"/>
      <c r="E108" s="17"/>
      <c r="F108" s="18" t="str">
        <f t="shared" si="0"/>
        <v/>
      </c>
      <c r="G108" s="17" t="str">
        <f t="shared" si="1"/>
        <v/>
      </c>
    </row>
    <row r="109" spans="1:7" ht="36">
      <c r="A109" s="14" t="s">
        <v>268</v>
      </c>
      <c r="B109" s="15" t="s">
        <v>269</v>
      </c>
      <c r="C109" s="2"/>
      <c r="D109" s="16"/>
      <c r="E109" s="17"/>
      <c r="F109" s="18" t="str">
        <f t="shared" si="0"/>
        <v/>
      </c>
      <c r="G109" s="17" t="str">
        <f t="shared" si="1"/>
        <v/>
      </c>
    </row>
    <row r="110" spans="1:7">
      <c r="A110" s="14"/>
      <c r="B110" s="15" t="s">
        <v>265</v>
      </c>
      <c r="C110" s="2" t="s">
        <v>261</v>
      </c>
      <c r="D110" s="16">
        <v>1</v>
      </c>
      <c r="E110" s="17"/>
      <c r="F110" s="18" t="str">
        <f t="shared" si="0"/>
        <v>kn</v>
      </c>
      <c r="G110" s="17" t="str">
        <f t="shared" si="1"/>
        <v/>
      </c>
    </row>
    <row r="111" spans="1:7">
      <c r="A111" s="14"/>
      <c r="B111" s="15"/>
      <c r="C111" s="2"/>
      <c r="D111" s="16"/>
      <c r="E111" s="17"/>
      <c r="F111" s="18" t="str">
        <f t="shared" si="0"/>
        <v/>
      </c>
      <c r="G111" s="17" t="str">
        <f t="shared" si="1"/>
        <v/>
      </c>
    </row>
    <row r="112" spans="1:7" ht="24">
      <c r="A112" s="14" t="s">
        <v>270</v>
      </c>
      <c r="B112" s="15" t="s">
        <v>517</v>
      </c>
      <c r="C112" s="2"/>
      <c r="D112" s="16"/>
      <c r="E112" s="17"/>
      <c r="F112" s="18" t="str">
        <f t="shared" si="0"/>
        <v/>
      </c>
      <c r="G112" s="17" t="str">
        <f t="shared" si="1"/>
        <v/>
      </c>
    </row>
    <row r="113" spans="1:7">
      <c r="A113" s="14"/>
      <c r="B113" s="15" t="s">
        <v>271</v>
      </c>
      <c r="C113" s="2" t="s">
        <v>261</v>
      </c>
      <c r="D113" s="16">
        <v>2</v>
      </c>
      <c r="E113" s="17"/>
      <c r="F113" s="18" t="str">
        <f t="shared" si="0"/>
        <v>kn</v>
      </c>
      <c r="G113" s="17" t="str">
        <f t="shared" si="1"/>
        <v/>
      </c>
    </row>
    <row r="114" spans="1:7">
      <c r="A114" s="14"/>
      <c r="B114" s="15"/>
      <c r="C114" s="2"/>
      <c r="D114" s="16"/>
      <c r="E114" s="17"/>
      <c r="F114" s="18" t="str">
        <f t="shared" si="0"/>
        <v/>
      </c>
      <c r="G114" s="17" t="str">
        <f t="shared" si="1"/>
        <v/>
      </c>
    </row>
    <row r="115" spans="1:7" ht="36">
      <c r="A115" s="14" t="s">
        <v>272</v>
      </c>
      <c r="B115" s="15" t="s">
        <v>273</v>
      </c>
      <c r="C115" s="2"/>
      <c r="D115" s="16"/>
      <c r="E115" s="17"/>
      <c r="F115" s="18" t="str">
        <f t="shared" si="0"/>
        <v/>
      </c>
      <c r="G115" s="17" t="str">
        <f t="shared" si="1"/>
        <v/>
      </c>
    </row>
    <row r="116" spans="1:7">
      <c r="A116" s="14"/>
      <c r="B116" s="15" t="s">
        <v>274</v>
      </c>
      <c r="C116" s="2" t="s">
        <v>261</v>
      </c>
      <c r="D116" s="16">
        <v>2</v>
      </c>
      <c r="E116" s="17"/>
      <c r="F116" s="18" t="str">
        <f t="shared" si="0"/>
        <v>kn</v>
      </c>
      <c r="G116" s="17" t="str">
        <f t="shared" si="1"/>
        <v/>
      </c>
    </row>
    <row r="117" spans="1:7">
      <c r="A117" s="14"/>
      <c r="B117" s="15"/>
      <c r="C117" s="2"/>
      <c r="D117" s="16"/>
      <c r="E117" s="17"/>
      <c r="F117" s="18" t="str">
        <f t="shared" si="0"/>
        <v/>
      </c>
      <c r="G117" s="17" t="str">
        <f t="shared" si="1"/>
        <v/>
      </c>
    </row>
    <row r="118" spans="1:7" ht="48">
      <c r="A118" s="14" t="s">
        <v>275</v>
      </c>
      <c r="B118" s="15" t="s">
        <v>518</v>
      </c>
      <c r="D118" s="4"/>
      <c r="F118" s="18" t="str">
        <f t="shared" si="0"/>
        <v/>
      </c>
      <c r="G118" s="17" t="str">
        <f t="shared" si="1"/>
        <v/>
      </c>
    </row>
    <row r="119" spans="1:7" ht="14">
      <c r="A119" s="14"/>
      <c r="B119" s="15" t="s">
        <v>276</v>
      </c>
      <c r="C119" s="2" t="s">
        <v>261</v>
      </c>
      <c r="D119" s="16">
        <v>4</v>
      </c>
      <c r="E119" s="17"/>
      <c r="F119" s="18" t="str">
        <f t="shared" si="0"/>
        <v>kn</v>
      </c>
      <c r="G119" s="17" t="str">
        <f t="shared" si="1"/>
        <v/>
      </c>
    </row>
    <row r="120" spans="1:7">
      <c r="A120" s="14"/>
      <c r="B120" s="15"/>
      <c r="C120" s="2"/>
      <c r="D120" s="16"/>
      <c r="E120" s="17"/>
      <c r="F120" s="18" t="str">
        <f t="shared" si="0"/>
        <v/>
      </c>
      <c r="G120" s="17" t="str">
        <f t="shared" si="1"/>
        <v/>
      </c>
    </row>
    <row r="121" spans="1:7" ht="54" customHeight="1">
      <c r="A121" s="14" t="s">
        <v>277</v>
      </c>
      <c r="B121" s="25" t="s">
        <v>278</v>
      </c>
      <c r="C121" s="2"/>
      <c r="D121" s="16"/>
      <c r="E121" s="17"/>
      <c r="F121" s="18" t="str">
        <f t="shared" si="0"/>
        <v/>
      </c>
      <c r="G121" s="17" t="str">
        <f t="shared" si="1"/>
        <v/>
      </c>
    </row>
    <row r="122" spans="1:7">
      <c r="A122" s="14"/>
      <c r="B122" s="25" t="s">
        <v>265</v>
      </c>
      <c r="C122" s="2" t="s">
        <v>75</v>
      </c>
      <c r="D122" s="16">
        <v>15</v>
      </c>
      <c r="E122" s="17"/>
      <c r="F122" s="18" t="str">
        <f t="shared" si="0"/>
        <v>kn</v>
      </c>
      <c r="G122" s="17" t="str">
        <f t="shared" si="1"/>
        <v/>
      </c>
    </row>
    <row r="123" spans="1:7">
      <c r="A123" s="14"/>
      <c r="B123" s="15"/>
      <c r="C123" s="2"/>
      <c r="D123" s="16"/>
      <c r="E123" s="17"/>
      <c r="F123" s="18" t="str">
        <f t="shared" si="0"/>
        <v/>
      </c>
      <c r="G123" s="17" t="str">
        <f t="shared" si="1"/>
        <v/>
      </c>
    </row>
    <row r="124" spans="1:7" ht="36">
      <c r="A124" s="14" t="s">
        <v>279</v>
      </c>
      <c r="B124" s="15" t="s">
        <v>280</v>
      </c>
      <c r="C124" s="2"/>
      <c r="D124" s="16"/>
      <c r="E124" s="17"/>
      <c r="F124" s="18" t="str">
        <f t="shared" si="0"/>
        <v/>
      </c>
      <c r="G124" s="17" t="str">
        <f t="shared" si="1"/>
        <v/>
      </c>
    </row>
    <row r="125" spans="1:7">
      <c r="A125" s="14"/>
      <c r="B125" s="39" t="s">
        <v>281</v>
      </c>
      <c r="C125" s="2" t="s">
        <v>282</v>
      </c>
      <c r="D125" s="16">
        <v>6</v>
      </c>
      <c r="E125" s="17"/>
      <c r="F125" s="18" t="str">
        <f t="shared" si="0"/>
        <v>kn</v>
      </c>
      <c r="G125" s="17" t="str">
        <f t="shared" si="1"/>
        <v/>
      </c>
    </row>
    <row r="126" spans="1:7">
      <c r="A126" s="14"/>
      <c r="B126" s="15"/>
      <c r="C126" s="2"/>
      <c r="D126" s="16"/>
      <c r="E126" s="17"/>
      <c r="F126" s="18" t="str">
        <f t="shared" si="0"/>
        <v/>
      </c>
      <c r="G126" s="17" t="str">
        <f t="shared" si="1"/>
        <v/>
      </c>
    </row>
    <row r="127" spans="1:7" ht="48">
      <c r="A127" s="14" t="s">
        <v>283</v>
      </c>
      <c r="B127" s="15" t="s">
        <v>284</v>
      </c>
      <c r="C127" s="2" t="s">
        <v>226</v>
      </c>
      <c r="D127" s="16">
        <v>1</v>
      </c>
      <c r="E127" s="17"/>
      <c r="F127" s="18" t="str">
        <f t="shared" ref="F127" si="11">IF(D127&lt;&gt;"","kn","")</f>
        <v>kn</v>
      </c>
      <c r="G127" s="17" t="str">
        <f t="shared" ref="G127" si="12">IF(E127&lt;&gt;0,D127*E127,"")</f>
        <v/>
      </c>
    </row>
    <row r="128" spans="1:7">
      <c r="A128" s="14"/>
      <c r="B128" s="15"/>
      <c r="C128" s="2"/>
      <c r="D128" s="16"/>
      <c r="E128" s="17"/>
      <c r="F128" s="18"/>
      <c r="G128" s="17"/>
    </row>
    <row r="129" spans="1:7" ht="48">
      <c r="A129" s="14" t="s">
        <v>285</v>
      </c>
      <c r="B129" s="25" t="s">
        <v>286</v>
      </c>
      <c r="C129" s="2"/>
      <c r="D129" s="16"/>
      <c r="E129" s="17"/>
      <c r="F129" s="18" t="str">
        <f t="shared" ref="F129:F132" si="13">IF(D129&lt;&gt;"","kn","")</f>
        <v/>
      </c>
      <c r="G129" s="17"/>
    </row>
    <row r="130" spans="1:7">
      <c r="A130" s="14"/>
      <c r="B130" s="40" t="s">
        <v>287</v>
      </c>
      <c r="C130" s="2"/>
      <c r="D130" s="16"/>
      <c r="E130" s="17"/>
      <c r="F130" s="18" t="str">
        <f t="shared" si="13"/>
        <v/>
      </c>
      <c r="G130" s="17" t="str">
        <f t="shared" ref="G130:G132" si="14">IF(E130&lt;&gt;0,D130*E130,"")</f>
        <v/>
      </c>
    </row>
    <row r="131" spans="1:7" ht="13">
      <c r="A131" s="14"/>
      <c r="B131" s="41" t="s">
        <v>288</v>
      </c>
      <c r="C131" s="2" t="s">
        <v>261</v>
      </c>
      <c r="D131" s="16">
        <v>4</v>
      </c>
      <c r="E131" s="17"/>
      <c r="F131" s="18" t="str">
        <f t="shared" si="13"/>
        <v>kn</v>
      </c>
      <c r="G131" s="17" t="str">
        <f t="shared" si="14"/>
        <v/>
      </c>
    </row>
    <row r="132" spans="1:7" ht="18.75" customHeight="1">
      <c r="A132" s="19"/>
      <c r="B132" s="300" t="s">
        <v>533</v>
      </c>
      <c r="C132" s="2" t="s">
        <v>261</v>
      </c>
      <c r="D132" s="16">
        <v>4</v>
      </c>
      <c r="E132" s="17"/>
      <c r="F132" s="18" t="str">
        <f t="shared" si="13"/>
        <v>kn</v>
      </c>
      <c r="G132" s="17" t="str">
        <f t="shared" si="14"/>
        <v/>
      </c>
    </row>
    <row r="133" spans="1:7">
      <c r="A133" s="19"/>
      <c r="B133" s="20"/>
      <c r="C133" s="2"/>
      <c r="D133" s="16"/>
      <c r="E133" s="17"/>
      <c r="F133" s="18"/>
      <c r="G133" s="17"/>
    </row>
    <row r="134" spans="1:7" ht="24">
      <c r="A134" s="14" t="s">
        <v>289</v>
      </c>
      <c r="B134" s="15" t="s">
        <v>290</v>
      </c>
      <c r="C134" s="2" t="s">
        <v>226</v>
      </c>
      <c r="D134" s="16">
        <v>1</v>
      </c>
      <c r="E134" s="17"/>
      <c r="F134" s="18" t="str">
        <f t="shared" ref="F134" si="15">IF(D134&lt;&gt;"","kn","")</f>
        <v>kn</v>
      </c>
      <c r="G134" s="17" t="str">
        <f t="shared" ref="G134" si="16">IF(E134&lt;&gt;0,D134*E134,"")</f>
        <v/>
      </c>
    </row>
    <row r="135" spans="1:7">
      <c r="A135" s="14"/>
      <c r="B135" s="15"/>
      <c r="C135" s="2"/>
      <c r="D135" s="16"/>
      <c r="E135" s="17"/>
      <c r="F135" s="18"/>
      <c r="G135" s="17"/>
    </row>
    <row r="136" spans="1:7" ht="36">
      <c r="A136" s="14" t="s">
        <v>291</v>
      </c>
      <c r="B136" s="25" t="s">
        <v>292</v>
      </c>
      <c r="C136" s="2" t="s">
        <v>226</v>
      </c>
      <c r="D136" s="16">
        <v>1</v>
      </c>
      <c r="E136" s="17"/>
      <c r="F136" s="18" t="str">
        <f>IF(D136&lt;&gt;"","kn","")</f>
        <v>kn</v>
      </c>
      <c r="G136" s="17" t="str">
        <f>IF(E136&lt;&gt;0,D136*E136,"")</f>
        <v/>
      </c>
    </row>
    <row r="137" spans="1:7">
      <c r="A137" s="14"/>
    </row>
    <row r="138" spans="1:7" ht="24">
      <c r="A138" s="14" t="s">
        <v>293</v>
      </c>
      <c r="B138" s="25" t="s">
        <v>294</v>
      </c>
      <c r="C138" s="33" t="s">
        <v>226</v>
      </c>
      <c r="D138" s="16">
        <v>1</v>
      </c>
      <c r="E138" s="17"/>
      <c r="F138" s="18" t="str">
        <f>IF(D138&lt;&gt;"","kn","")</f>
        <v>kn</v>
      </c>
      <c r="G138" s="17" t="str">
        <f>IF(E138&lt;&gt;0,D138*E138,"")</f>
        <v/>
      </c>
    </row>
    <row r="139" spans="1:7" ht="14">
      <c r="A139" s="14"/>
      <c r="B139" s="124"/>
      <c r="D139" s="4"/>
    </row>
    <row r="140" spans="1:7">
      <c r="A140" s="14" t="s">
        <v>295</v>
      </c>
      <c r="B140" s="25" t="s">
        <v>296</v>
      </c>
      <c r="C140" s="2" t="s">
        <v>226</v>
      </c>
      <c r="D140" s="16">
        <v>1</v>
      </c>
      <c r="E140" s="17"/>
      <c r="F140" s="18" t="str">
        <f>IF(D140&lt;&gt;"","kn","")</f>
        <v>kn</v>
      </c>
      <c r="G140" s="17" t="str">
        <f>IF(E140&lt;&gt;0,D140*E140,"")</f>
        <v/>
      </c>
    </row>
    <row r="141" spans="1:7">
      <c r="A141" s="14"/>
      <c r="B141" s="25"/>
      <c r="C141" s="2"/>
      <c r="D141" s="16"/>
      <c r="E141" s="17"/>
      <c r="F141" s="18"/>
      <c r="G141" s="17"/>
    </row>
    <row r="142" spans="1:7" ht="24">
      <c r="A142" s="14" t="s">
        <v>297</v>
      </c>
      <c r="B142" s="40" t="s">
        <v>298</v>
      </c>
      <c r="C142" s="2" t="s">
        <v>226</v>
      </c>
      <c r="D142" s="16">
        <v>1</v>
      </c>
      <c r="E142" s="17"/>
      <c r="F142" s="18" t="str">
        <f>IF(D142&lt;&gt;"","kn","")</f>
        <v>kn</v>
      </c>
      <c r="G142" s="17" t="str">
        <f>IF(E142&lt;&gt;0,D142*E142,"")</f>
        <v/>
      </c>
    </row>
    <row r="143" spans="1:7">
      <c r="A143" s="14"/>
      <c r="B143" s="40"/>
    </row>
    <row r="144" spans="1:7" ht="24">
      <c r="A144" s="42" t="s">
        <v>299</v>
      </c>
      <c r="B144" s="43" t="s">
        <v>300</v>
      </c>
      <c r="C144" s="2" t="s">
        <v>226</v>
      </c>
      <c r="D144" s="16">
        <v>1</v>
      </c>
      <c r="E144" s="17"/>
      <c r="F144" s="18" t="str">
        <f>IF(D144&lt;&gt;"","kn","")</f>
        <v>kn</v>
      </c>
      <c r="G144" s="17" t="str">
        <f>IF(E144&lt;&gt;0,D144*E144,"")</f>
        <v/>
      </c>
    </row>
    <row r="145" spans="1:7" ht="13" thickBot="1">
      <c r="A145" s="157"/>
      <c r="B145" s="290"/>
      <c r="C145" s="269"/>
      <c r="D145" s="291"/>
      <c r="E145" s="292"/>
      <c r="F145" s="293" t="str">
        <f t="shared" ref="F145:F171" si="17">IF(D145&lt;&gt;"","kn","")</f>
        <v/>
      </c>
      <c r="G145" s="292" t="str">
        <f t="shared" ref="G145:G171" si="18">IF(E145&lt;&gt;0,D145*E145,"")</f>
        <v/>
      </c>
    </row>
    <row r="146" spans="1:7" ht="13" thickBot="1">
      <c r="A146" s="278"/>
      <c r="B146" s="301" t="str">
        <f>"Ukupno "&amp;B70</f>
        <v>Ukupno TOPLOVODNA KOTLOVNICA NA DRVENE PELETE</v>
      </c>
      <c r="C146" s="294"/>
      <c r="D146" s="295"/>
      <c r="E146" s="296"/>
      <c r="F146" s="297" t="str">
        <f t="shared" si="17"/>
        <v/>
      </c>
      <c r="G146" s="298">
        <f>SUM(G83:G145)</f>
        <v>0</v>
      </c>
    </row>
    <row r="147" spans="1:7">
      <c r="A147" s="14"/>
      <c r="B147" s="15"/>
      <c r="C147" s="2"/>
      <c r="D147" s="16"/>
      <c r="E147" s="17"/>
      <c r="F147" s="18" t="str">
        <f t="shared" si="17"/>
        <v/>
      </c>
      <c r="G147" s="17" t="str">
        <f t="shared" si="18"/>
        <v/>
      </c>
    </row>
    <row r="148" spans="1:7">
      <c r="A148" s="14"/>
      <c r="B148" s="15"/>
      <c r="C148" s="2"/>
      <c r="D148" s="16"/>
      <c r="E148" s="17"/>
      <c r="F148" s="18"/>
      <c r="G148" s="17"/>
    </row>
    <row r="149" spans="1:7">
      <c r="A149" s="14"/>
      <c r="B149" s="15"/>
      <c r="C149" s="2"/>
      <c r="D149" s="16"/>
      <c r="E149" s="17"/>
      <c r="F149" s="18"/>
      <c r="G149" s="17"/>
    </row>
    <row r="150" spans="1:7">
      <c r="A150" s="14"/>
      <c r="B150" s="15"/>
      <c r="C150" s="2"/>
      <c r="D150" s="16"/>
      <c r="E150" s="17"/>
      <c r="F150" s="18"/>
      <c r="G150" s="17"/>
    </row>
    <row r="151" spans="1:7">
      <c r="A151" s="14"/>
      <c r="B151" s="15"/>
      <c r="C151" s="2"/>
      <c r="D151" s="16"/>
      <c r="E151" s="17"/>
      <c r="F151" s="18"/>
      <c r="G151" s="17"/>
    </row>
    <row r="152" spans="1:7">
      <c r="A152" s="14"/>
      <c r="B152" s="15"/>
      <c r="C152" s="2"/>
      <c r="D152" s="16"/>
      <c r="E152" s="17"/>
      <c r="F152" s="18" t="str">
        <f t="shared" si="17"/>
        <v/>
      </c>
      <c r="G152" s="17" t="str">
        <f t="shared" si="18"/>
        <v/>
      </c>
    </row>
    <row r="153" spans="1:7" ht="13" thickBot="1">
      <c r="A153" s="14"/>
      <c r="B153" s="15"/>
      <c r="C153" s="2"/>
      <c r="D153" s="16"/>
      <c r="E153" s="17"/>
      <c r="F153" s="18" t="str">
        <f t="shared" si="17"/>
        <v/>
      </c>
      <c r="G153" s="17" t="str">
        <f t="shared" si="18"/>
        <v/>
      </c>
    </row>
    <row r="154" spans="1:7" ht="15" customHeight="1" thickBot="1">
      <c r="A154" s="379" t="s">
        <v>173</v>
      </c>
      <c r="B154" s="380"/>
      <c r="C154" s="380"/>
      <c r="D154" s="380"/>
      <c r="E154" s="380"/>
      <c r="F154" s="380"/>
      <c r="G154" s="381"/>
    </row>
    <row r="155" spans="1:7" ht="15" customHeight="1">
      <c r="A155" s="145"/>
      <c r="B155" s="145"/>
      <c r="C155" s="145"/>
      <c r="D155" s="145"/>
      <c r="E155" s="145"/>
      <c r="F155" s="145"/>
      <c r="G155" s="145"/>
    </row>
    <row r="156" spans="1:7" ht="15" customHeight="1">
      <c r="A156" s="145"/>
      <c r="B156" s="145"/>
      <c r="C156" s="145"/>
      <c r="D156" s="145"/>
      <c r="E156" s="145"/>
      <c r="F156" s="145"/>
      <c r="G156" s="145"/>
    </row>
    <row r="157" spans="1:7" ht="13" thickBot="1">
      <c r="A157" s="14"/>
      <c r="B157" s="15"/>
      <c r="C157" s="2"/>
      <c r="D157" s="16"/>
      <c r="E157" s="17"/>
      <c r="F157" s="18" t="str">
        <f t="shared" si="17"/>
        <v/>
      </c>
      <c r="G157" s="17" t="str">
        <f t="shared" si="18"/>
        <v/>
      </c>
    </row>
    <row r="158" spans="1:7" ht="13" thickBot="1">
      <c r="A158" s="278" t="s">
        <v>175</v>
      </c>
      <c r="B158" s="279" t="str">
        <f>B67</f>
        <v>Ukupno DEMONTAŽNI RADOVI</v>
      </c>
      <c r="C158" s="280"/>
      <c r="D158" s="281"/>
      <c r="E158" s="282"/>
      <c r="F158" s="210" t="str">
        <f t="shared" si="17"/>
        <v/>
      </c>
      <c r="G158" s="298">
        <f>G67</f>
        <v>0</v>
      </c>
    </row>
    <row r="159" spans="1:7" ht="13" thickBot="1">
      <c r="A159" s="19"/>
      <c r="B159" s="20"/>
      <c r="C159" s="2"/>
      <c r="D159" s="16"/>
      <c r="E159" s="17"/>
      <c r="F159" s="18" t="str">
        <f t="shared" si="17"/>
        <v/>
      </c>
      <c r="G159" s="23" t="str">
        <f t="shared" si="18"/>
        <v/>
      </c>
    </row>
    <row r="160" spans="1:7" ht="25" thickBot="1">
      <c r="A160" s="278" t="s">
        <v>187</v>
      </c>
      <c r="B160" s="279" t="str">
        <f>B146</f>
        <v>Ukupno TOPLOVODNA KOTLOVNICA NA DRVENE PELETE</v>
      </c>
      <c r="C160" s="280"/>
      <c r="D160" s="281"/>
      <c r="E160" s="282"/>
      <c r="F160" s="210" t="str">
        <f t="shared" si="17"/>
        <v/>
      </c>
      <c r="G160" s="298">
        <f>G146</f>
        <v>0</v>
      </c>
    </row>
    <row r="161" spans="1:7" ht="13">
      <c r="A161" s="14"/>
      <c r="B161" s="146"/>
      <c r="C161" s="147"/>
      <c r="D161" s="148"/>
      <c r="E161" s="149"/>
      <c r="F161" s="150" t="str">
        <f t="shared" si="17"/>
        <v/>
      </c>
      <c r="G161" s="141" t="str">
        <f t="shared" si="18"/>
        <v/>
      </c>
    </row>
    <row r="162" spans="1:7" ht="13">
      <c r="A162" s="151"/>
      <c r="B162" s="152"/>
      <c r="C162" s="153"/>
      <c r="D162" s="154"/>
      <c r="E162" s="155"/>
      <c r="F162" s="156" t="str">
        <f t="shared" si="17"/>
        <v/>
      </c>
      <c r="G162" s="155" t="str">
        <f t="shared" si="18"/>
        <v/>
      </c>
    </row>
    <row r="163" spans="1:7" ht="14" thickBot="1">
      <c r="A163" s="14"/>
      <c r="B163" s="146"/>
      <c r="C163" s="147"/>
      <c r="D163" s="148"/>
      <c r="E163" s="149"/>
      <c r="F163" s="150" t="str">
        <f t="shared" si="17"/>
        <v/>
      </c>
      <c r="G163" s="149" t="str">
        <f t="shared" si="18"/>
        <v/>
      </c>
    </row>
    <row r="164" spans="1:7" ht="14" thickBot="1">
      <c r="A164" s="163"/>
      <c r="B164" s="164" t="s">
        <v>102</v>
      </c>
      <c r="C164" s="165"/>
      <c r="D164" s="166"/>
      <c r="E164" s="167"/>
      <c r="F164" s="168" t="str">
        <f t="shared" si="17"/>
        <v/>
      </c>
      <c r="G164" s="169">
        <f>G158+G160</f>
        <v>0</v>
      </c>
    </row>
    <row r="165" spans="1:7" ht="14" thickBot="1">
      <c r="A165" s="14"/>
      <c r="B165" s="143"/>
      <c r="C165" s="139"/>
      <c r="D165" s="140"/>
      <c r="E165" s="141"/>
      <c r="F165" s="142" t="str">
        <f t="shared" si="17"/>
        <v/>
      </c>
      <c r="G165" s="141" t="str">
        <f t="shared" si="18"/>
        <v/>
      </c>
    </row>
    <row r="166" spans="1:7" ht="14" thickBot="1">
      <c r="A166" s="163"/>
      <c r="B166" s="164" t="s">
        <v>445</v>
      </c>
      <c r="C166" s="165"/>
      <c r="D166" s="166"/>
      <c r="E166" s="167"/>
      <c r="F166" s="168" t="str">
        <f t="shared" si="17"/>
        <v/>
      </c>
      <c r="G166" s="169">
        <f>G164*0.25</f>
        <v>0</v>
      </c>
    </row>
    <row r="167" spans="1:7" ht="13">
      <c r="A167" s="157"/>
      <c r="B167" s="177"/>
      <c r="C167" s="178"/>
      <c r="D167" s="179"/>
      <c r="E167" s="180"/>
      <c r="F167" s="181"/>
      <c r="G167" s="180"/>
    </row>
    <row r="168" spans="1:7" ht="14" thickBot="1">
      <c r="A168" s="14"/>
      <c r="B168" s="146"/>
      <c r="C168" s="147"/>
      <c r="D168" s="148"/>
      <c r="E168" s="149"/>
      <c r="F168" s="150" t="str">
        <f t="shared" si="17"/>
        <v/>
      </c>
      <c r="G168" s="149" t="str">
        <f t="shared" si="18"/>
        <v/>
      </c>
    </row>
    <row r="169" spans="1:7" ht="14" thickBot="1">
      <c r="A169" s="163"/>
      <c r="B169" s="164" t="s">
        <v>447</v>
      </c>
      <c r="C169" s="165"/>
      <c r="D169" s="166"/>
      <c r="E169" s="167"/>
      <c r="F169" s="168" t="str">
        <f t="shared" si="17"/>
        <v/>
      </c>
      <c r="G169" s="169">
        <f>SUM(G164:G166)</f>
        <v>0</v>
      </c>
    </row>
    <row r="170" spans="1:7" ht="13">
      <c r="A170" s="157"/>
      <c r="B170" s="158"/>
      <c r="C170" s="159"/>
      <c r="D170" s="160"/>
      <c r="E170" s="161"/>
      <c r="F170" s="162" t="str">
        <f t="shared" si="17"/>
        <v/>
      </c>
      <c r="G170" s="161" t="str">
        <f t="shared" si="18"/>
        <v/>
      </c>
    </row>
    <row r="171" spans="1:7">
      <c r="A171" s="14"/>
      <c r="B171" s="15"/>
      <c r="C171" s="2"/>
      <c r="D171" s="16"/>
      <c r="E171" s="17"/>
      <c r="F171" s="18" t="str">
        <f t="shared" si="17"/>
        <v/>
      </c>
      <c r="G171" s="17" t="str">
        <f t="shared" si="18"/>
        <v/>
      </c>
    </row>
    <row r="172" spans="1:7">
      <c r="A172" s="14"/>
      <c r="B172" s="15"/>
      <c r="C172" s="2"/>
      <c r="D172" s="16"/>
      <c r="E172" s="125"/>
      <c r="F172" s="18"/>
      <c r="G172" s="17"/>
    </row>
    <row r="173" spans="1:7">
      <c r="A173" s="14"/>
      <c r="B173" s="15"/>
      <c r="C173" s="2"/>
      <c r="D173" s="16"/>
      <c r="E173" s="17"/>
      <c r="F173" s="18"/>
      <c r="G173" s="17"/>
    </row>
    <row r="174" spans="1:7">
      <c r="A174" s="14"/>
      <c r="B174" s="15"/>
      <c r="C174" s="2"/>
      <c r="D174" s="16"/>
      <c r="F174" s="18"/>
      <c r="G174" s="17"/>
    </row>
    <row r="175" spans="1:7">
      <c r="A175" s="14"/>
      <c r="B175" s="15"/>
      <c r="C175" s="2"/>
      <c r="D175" s="16"/>
      <c r="E175" s="125"/>
      <c r="F175" s="18"/>
      <c r="G175" s="17"/>
    </row>
    <row r="176" spans="1:7">
      <c r="A176" s="14"/>
      <c r="B176" s="15"/>
      <c r="C176" s="2"/>
      <c r="D176" s="16"/>
      <c r="E176" s="125"/>
      <c r="F176" s="18"/>
      <c r="G176" s="17"/>
    </row>
    <row r="177" spans="1:7">
      <c r="A177" s="14"/>
      <c r="B177" s="15"/>
      <c r="C177" s="2"/>
      <c r="D177" s="16"/>
      <c r="E177" s="17"/>
      <c r="F177" s="18"/>
      <c r="G177" s="17"/>
    </row>
    <row r="178" spans="1:7">
      <c r="A178" s="14"/>
      <c r="B178" s="15"/>
      <c r="C178" s="2"/>
      <c r="D178" s="16"/>
      <c r="E178" s="17"/>
      <c r="F178" s="18" t="str">
        <f>IF(D180&lt;&gt;"","kn","")</f>
        <v/>
      </c>
      <c r="G178" s="17" t="str">
        <f>IF(E178&lt;&gt;0,D180*E178,"")</f>
        <v/>
      </c>
    </row>
    <row r="179" spans="1:7">
      <c r="A179" s="14"/>
      <c r="B179" s="15"/>
      <c r="C179" s="2"/>
      <c r="D179" s="16"/>
    </row>
    <row r="180" spans="1:7">
      <c r="A180" s="14"/>
      <c r="B180" s="15"/>
      <c r="C180" s="2"/>
      <c r="D180" s="16"/>
    </row>
  </sheetData>
  <mergeCells count="9">
    <mergeCell ref="A154:G154"/>
    <mergeCell ref="F52:F53"/>
    <mergeCell ref="G52:G53"/>
    <mergeCell ref="A1:G1"/>
    <mergeCell ref="A52:A53"/>
    <mergeCell ref="B52:B53"/>
    <mergeCell ref="C52:C53"/>
    <mergeCell ref="D52:D53"/>
    <mergeCell ref="E52:E53"/>
  </mergeCells>
  <phoneticPr fontId="45" type="noConversion"/>
  <pageMargins left="0.7" right="0.7" top="0.75" bottom="0.75" header="0.3" footer="0.3"/>
  <pageSetup paperSize="9" scale="83" fitToHeight="0" orientation="portrait"/>
  <headerFooter>
    <oddFooter>Page &amp;P of &amp;N</oddFooter>
  </headerFooter>
  <ignoredErrors>
    <ignoredError sqref="G146 G158 G160 G164 G166 G169" formula="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U243"/>
  <sheetViews>
    <sheetView view="pageLayout" workbookViewId="0">
      <selection activeCell="K9" sqref="K9"/>
    </sheetView>
  </sheetViews>
  <sheetFormatPr baseColWidth="10" defaultColWidth="9.1640625" defaultRowHeight="13" x14ac:dyDescent="0"/>
  <cols>
    <col min="1" max="1" width="4.5" style="44" customWidth="1"/>
    <col min="2" max="2" width="48.6640625" style="46" customWidth="1"/>
    <col min="3" max="3" width="6.5" style="47" bestFit="1" customWidth="1"/>
    <col min="4" max="4" width="11.6640625" style="45" bestFit="1" customWidth="1"/>
    <col min="5" max="5" width="13.83203125" style="45" bestFit="1" customWidth="1"/>
    <col min="6" max="6" width="15" style="45" bestFit="1" customWidth="1"/>
    <col min="7" max="7" width="6.83203125" style="29" customWidth="1"/>
    <col min="8" max="8" width="7.33203125" style="29" bestFit="1" customWidth="1"/>
    <col min="9" max="9" width="9" style="29" bestFit="1" customWidth="1"/>
    <col min="10" max="10" width="0.1640625" style="29" bestFit="1" customWidth="1"/>
    <col min="11" max="14" width="9" style="29" bestFit="1" customWidth="1"/>
    <col min="15" max="15" width="11.5" style="29" bestFit="1" customWidth="1"/>
    <col min="16" max="255" width="9" style="29" bestFit="1" customWidth="1"/>
    <col min="256" max="256" width="9.1640625" style="1"/>
    <col min="257" max="257" width="4.5" style="1" customWidth="1"/>
    <col min="258" max="258" width="48.6640625" style="1" customWidth="1"/>
    <col min="259" max="259" width="6.5" style="1" bestFit="1" customWidth="1"/>
    <col min="260" max="260" width="11.6640625" style="1" bestFit="1" customWidth="1"/>
    <col min="261" max="261" width="13.83203125" style="1" bestFit="1" customWidth="1"/>
    <col min="262" max="262" width="15" style="1" bestFit="1" customWidth="1"/>
    <col min="263" max="263" width="6.83203125" style="1" customWidth="1"/>
    <col min="264" max="264" width="7.33203125" style="1" bestFit="1" customWidth="1"/>
    <col min="265" max="265" width="9" style="1" bestFit="1" customWidth="1"/>
    <col min="266" max="266" width="0.1640625" style="1" bestFit="1" customWidth="1"/>
    <col min="267" max="270" width="9" style="1" bestFit="1" customWidth="1"/>
    <col min="271" max="271" width="11.5" style="1" bestFit="1" customWidth="1"/>
    <col min="272" max="511" width="9" style="1" bestFit="1" customWidth="1"/>
    <col min="512" max="512" width="9.1640625" style="1"/>
    <col min="513" max="513" width="4.5" style="1" customWidth="1"/>
    <col min="514" max="514" width="48.6640625" style="1" customWidth="1"/>
    <col min="515" max="515" width="6.5" style="1" bestFit="1" customWidth="1"/>
    <col min="516" max="516" width="11.6640625" style="1" bestFit="1" customWidth="1"/>
    <col min="517" max="517" width="13.83203125" style="1" bestFit="1" customWidth="1"/>
    <col min="518" max="518" width="15" style="1" bestFit="1" customWidth="1"/>
    <col min="519" max="519" width="6.83203125" style="1" customWidth="1"/>
    <col min="520" max="520" width="7.33203125" style="1" bestFit="1" customWidth="1"/>
    <col min="521" max="521" width="9" style="1" bestFit="1" customWidth="1"/>
    <col min="522" max="522" width="0.1640625" style="1" bestFit="1" customWidth="1"/>
    <col min="523" max="526" width="9" style="1" bestFit="1" customWidth="1"/>
    <col min="527" max="527" width="11.5" style="1" bestFit="1" customWidth="1"/>
    <col min="528" max="767" width="9" style="1" bestFit="1" customWidth="1"/>
    <col min="768" max="768" width="9.1640625" style="1"/>
    <col min="769" max="769" width="4.5" style="1" customWidth="1"/>
    <col min="770" max="770" width="48.6640625" style="1" customWidth="1"/>
    <col min="771" max="771" width="6.5" style="1" bestFit="1" customWidth="1"/>
    <col min="772" max="772" width="11.6640625" style="1" bestFit="1" customWidth="1"/>
    <col min="773" max="773" width="13.83203125" style="1" bestFit="1" customWidth="1"/>
    <col min="774" max="774" width="15" style="1" bestFit="1" customWidth="1"/>
    <col min="775" max="775" width="6.83203125" style="1" customWidth="1"/>
    <col min="776" max="776" width="7.33203125" style="1" bestFit="1" customWidth="1"/>
    <col min="777" max="777" width="9" style="1" bestFit="1" customWidth="1"/>
    <col min="778" max="778" width="0.1640625" style="1" bestFit="1" customWidth="1"/>
    <col min="779" max="782" width="9" style="1" bestFit="1" customWidth="1"/>
    <col min="783" max="783" width="11.5" style="1" bestFit="1" customWidth="1"/>
    <col min="784" max="1023" width="9" style="1" bestFit="1" customWidth="1"/>
    <col min="1024" max="1024" width="9.1640625" style="1"/>
    <col min="1025" max="1025" width="4.5" style="1" customWidth="1"/>
    <col min="1026" max="1026" width="48.6640625" style="1" customWidth="1"/>
    <col min="1027" max="1027" width="6.5" style="1" bestFit="1" customWidth="1"/>
    <col min="1028" max="1028" width="11.6640625" style="1" bestFit="1" customWidth="1"/>
    <col min="1029" max="1029" width="13.83203125" style="1" bestFit="1" customWidth="1"/>
    <col min="1030" max="1030" width="15" style="1" bestFit="1" customWidth="1"/>
    <col min="1031" max="1031" width="6.83203125" style="1" customWidth="1"/>
    <col min="1032" max="1032" width="7.33203125" style="1" bestFit="1" customWidth="1"/>
    <col min="1033" max="1033" width="9" style="1" bestFit="1" customWidth="1"/>
    <col min="1034" max="1034" width="0.1640625" style="1" bestFit="1" customWidth="1"/>
    <col min="1035" max="1038" width="9" style="1" bestFit="1" customWidth="1"/>
    <col min="1039" max="1039" width="11.5" style="1" bestFit="1" customWidth="1"/>
    <col min="1040" max="1279" width="9" style="1" bestFit="1" customWidth="1"/>
    <col min="1280" max="1280" width="9.1640625" style="1"/>
    <col min="1281" max="1281" width="4.5" style="1" customWidth="1"/>
    <col min="1282" max="1282" width="48.6640625" style="1" customWidth="1"/>
    <col min="1283" max="1283" width="6.5" style="1" bestFit="1" customWidth="1"/>
    <col min="1284" max="1284" width="11.6640625" style="1" bestFit="1" customWidth="1"/>
    <col min="1285" max="1285" width="13.83203125" style="1" bestFit="1" customWidth="1"/>
    <col min="1286" max="1286" width="15" style="1" bestFit="1" customWidth="1"/>
    <col min="1287" max="1287" width="6.83203125" style="1" customWidth="1"/>
    <col min="1288" max="1288" width="7.33203125" style="1" bestFit="1" customWidth="1"/>
    <col min="1289" max="1289" width="9" style="1" bestFit="1" customWidth="1"/>
    <col min="1290" max="1290" width="0.1640625" style="1" bestFit="1" customWidth="1"/>
    <col min="1291" max="1294" width="9" style="1" bestFit="1" customWidth="1"/>
    <col min="1295" max="1295" width="11.5" style="1" bestFit="1" customWidth="1"/>
    <col min="1296" max="1535" width="9" style="1" bestFit="1" customWidth="1"/>
    <col min="1536" max="1536" width="9.1640625" style="1"/>
    <col min="1537" max="1537" width="4.5" style="1" customWidth="1"/>
    <col min="1538" max="1538" width="48.6640625" style="1" customWidth="1"/>
    <col min="1539" max="1539" width="6.5" style="1" bestFit="1" customWidth="1"/>
    <col min="1540" max="1540" width="11.6640625" style="1" bestFit="1" customWidth="1"/>
    <col min="1541" max="1541" width="13.83203125" style="1" bestFit="1" customWidth="1"/>
    <col min="1542" max="1542" width="15" style="1" bestFit="1" customWidth="1"/>
    <col min="1543" max="1543" width="6.83203125" style="1" customWidth="1"/>
    <col min="1544" max="1544" width="7.33203125" style="1" bestFit="1" customWidth="1"/>
    <col min="1545" max="1545" width="9" style="1" bestFit="1" customWidth="1"/>
    <col min="1546" max="1546" width="0.1640625" style="1" bestFit="1" customWidth="1"/>
    <col min="1547" max="1550" width="9" style="1" bestFit="1" customWidth="1"/>
    <col min="1551" max="1551" width="11.5" style="1" bestFit="1" customWidth="1"/>
    <col min="1552" max="1791" width="9" style="1" bestFit="1" customWidth="1"/>
    <col min="1792" max="1792" width="9.1640625" style="1"/>
    <col min="1793" max="1793" width="4.5" style="1" customWidth="1"/>
    <col min="1794" max="1794" width="48.6640625" style="1" customWidth="1"/>
    <col min="1795" max="1795" width="6.5" style="1" bestFit="1" customWidth="1"/>
    <col min="1796" max="1796" width="11.6640625" style="1" bestFit="1" customWidth="1"/>
    <col min="1797" max="1797" width="13.83203125" style="1" bestFit="1" customWidth="1"/>
    <col min="1798" max="1798" width="15" style="1" bestFit="1" customWidth="1"/>
    <col min="1799" max="1799" width="6.83203125" style="1" customWidth="1"/>
    <col min="1800" max="1800" width="7.33203125" style="1" bestFit="1" customWidth="1"/>
    <col min="1801" max="1801" width="9" style="1" bestFit="1" customWidth="1"/>
    <col min="1802" max="1802" width="0.1640625" style="1" bestFit="1" customWidth="1"/>
    <col min="1803" max="1806" width="9" style="1" bestFit="1" customWidth="1"/>
    <col min="1807" max="1807" width="11.5" style="1" bestFit="1" customWidth="1"/>
    <col min="1808" max="2047" width="9" style="1" bestFit="1" customWidth="1"/>
    <col min="2048" max="2048" width="9.1640625" style="1"/>
    <col min="2049" max="2049" width="4.5" style="1" customWidth="1"/>
    <col min="2050" max="2050" width="48.6640625" style="1" customWidth="1"/>
    <col min="2051" max="2051" width="6.5" style="1" bestFit="1" customWidth="1"/>
    <col min="2052" max="2052" width="11.6640625" style="1" bestFit="1" customWidth="1"/>
    <col min="2053" max="2053" width="13.83203125" style="1" bestFit="1" customWidth="1"/>
    <col min="2054" max="2054" width="15" style="1" bestFit="1" customWidth="1"/>
    <col min="2055" max="2055" width="6.83203125" style="1" customWidth="1"/>
    <col min="2056" max="2056" width="7.33203125" style="1" bestFit="1" customWidth="1"/>
    <col min="2057" max="2057" width="9" style="1" bestFit="1" customWidth="1"/>
    <col min="2058" max="2058" width="0.1640625" style="1" bestFit="1" customWidth="1"/>
    <col min="2059" max="2062" width="9" style="1" bestFit="1" customWidth="1"/>
    <col min="2063" max="2063" width="11.5" style="1" bestFit="1" customWidth="1"/>
    <col min="2064" max="2303" width="9" style="1" bestFit="1" customWidth="1"/>
    <col min="2304" max="2304" width="9.1640625" style="1"/>
    <col min="2305" max="2305" width="4.5" style="1" customWidth="1"/>
    <col min="2306" max="2306" width="48.6640625" style="1" customWidth="1"/>
    <col min="2307" max="2307" width="6.5" style="1" bestFit="1" customWidth="1"/>
    <col min="2308" max="2308" width="11.6640625" style="1" bestFit="1" customWidth="1"/>
    <col min="2309" max="2309" width="13.83203125" style="1" bestFit="1" customWidth="1"/>
    <col min="2310" max="2310" width="15" style="1" bestFit="1" customWidth="1"/>
    <col min="2311" max="2311" width="6.83203125" style="1" customWidth="1"/>
    <col min="2312" max="2312" width="7.33203125" style="1" bestFit="1" customWidth="1"/>
    <col min="2313" max="2313" width="9" style="1" bestFit="1" customWidth="1"/>
    <col min="2314" max="2314" width="0.1640625" style="1" bestFit="1" customWidth="1"/>
    <col min="2315" max="2318" width="9" style="1" bestFit="1" customWidth="1"/>
    <col min="2319" max="2319" width="11.5" style="1" bestFit="1" customWidth="1"/>
    <col min="2320" max="2559" width="9" style="1" bestFit="1" customWidth="1"/>
    <col min="2560" max="2560" width="9.1640625" style="1"/>
    <col min="2561" max="2561" width="4.5" style="1" customWidth="1"/>
    <col min="2562" max="2562" width="48.6640625" style="1" customWidth="1"/>
    <col min="2563" max="2563" width="6.5" style="1" bestFit="1" customWidth="1"/>
    <col min="2564" max="2564" width="11.6640625" style="1" bestFit="1" customWidth="1"/>
    <col min="2565" max="2565" width="13.83203125" style="1" bestFit="1" customWidth="1"/>
    <col min="2566" max="2566" width="15" style="1" bestFit="1" customWidth="1"/>
    <col min="2567" max="2567" width="6.83203125" style="1" customWidth="1"/>
    <col min="2568" max="2568" width="7.33203125" style="1" bestFit="1" customWidth="1"/>
    <col min="2569" max="2569" width="9" style="1" bestFit="1" customWidth="1"/>
    <col min="2570" max="2570" width="0.1640625" style="1" bestFit="1" customWidth="1"/>
    <col min="2571" max="2574" width="9" style="1" bestFit="1" customWidth="1"/>
    <col min="2575" max="2575" width="11.5" style="1" bestFit="1" customWidth="1"/>
    <col min="2576" max="2815" width="9" style="1" bestFit="1" customWidth="1"/>
    <col min="2816" max="2816" width="9.1640625" style="1"/>
    <col min="2817" max="2817" width="4.5" style="1" customWidth="1"/>
    <col min="2818" max="2818" width="48.6640625" style="1" customWidth="1"/>
    <col min="2819" max="2819" width="6.5" style="1" bestFit="1" customWidth="1"/>
    <col min="2820" max="2820" width="11.6640625" style="1" bestFit="1" customWidth="1"/>
    <col min="2821" max="2821" width="13.83203125" style="1" bestFit="1" customWidth="1"/>
    <col min="2822" max="2822" width="15" style="1" bestFit="1" customWidth="1"/>
    <col min="2823" max="2823" width="6.83203125" style="1" customWidth="1"/>
    <col min="2824" max="2824" width="7.33203125" style="1" bestFit="1" customWidth="1"/>
    <col min="2825" max="2825" width="9" style="1" bestFit="1" customWidth="1"/>
    <col min="2826" max="2826" width="0.1640625" style="1" bestFit="1" customWidth="1"/>
    <col min="2827" max="2830" width="9" style="1" bestFit="1" customWidth="1"/>
    <col min="2831" max="2831" width="11.5" style="1" bestFit="1" customWidth="1"/>
    <col min="2832" max="3071" width="9" style="1" bestFit="1" customWidth="1"/>
    <col min="3072" max="3072" width="9.1640625" style="1"/>
    <col min="3073" max="3073" width="4.5" style="1" customWidth="1"/>
    <col min="3074" max="3074" width="48.6640625" style="1" customWidth="1"/>
    <col min="3075" max="3075" width="6.5" style="1" bestFit="1" customWidth="1"/>
    <col min="3076" max="3076" width="11.6640625" style="1" bestFit="1" customWidth="1"/>
    <col min="3077" max="3077" width="13.83203125" style="1" bestFit="1" customWidth="1"/>
    <col min="3078" max="3078" width="15" style="1" bestFit="1" customWidth="1"/>
    <col min="3079" max="3079" width="6.83203125" style="1" customWidth="1"/>
    <col min="3080" max="3080" width="7.33203125" style="1" bestFit="1" customWidth="1"/>
    <col min="3081" max="3081" width="9" style="1" bestFit="1" customWidth="1"/>
    <col min="3082" max="3082" width="0.1640625" style="1" bestFit="1" customWidth="1"/>
    <col min="3083" max="3086" width="9" style="1" bestFit="1" customWidth="1"/>
    <col min="3087" max="3087" width="11.5" style="1" bestFit="1" customWidth="1"/>
    <col min="3088" max="3327" width="9" style="1" bestFit="1" customWidth="1"/>
    <col min="3328" max="3328" width="9.1640625" style="1"/>
    <col min="3329" max="3329" width="4.5" style="1" customWidth="1"/>
    <col min="3330" max="3330" width="48.6640625" style="1" customWidth="1"/>
    <col min="3331" max="3331" width="6.5" style="1" bestFit="1" customWidth="1"/>
    <col min="3332" max="3332" width="11.6640625" style="1" bestFit="1" customWidth="1"/>
    <col min="3333" max="3333" width="13.83203125" style="1" bestFit="1" customWidth="1"/>
    <col min="3334" max="3334" width="15" style="1" bestFit="1" customWidth="1"/>
    <col min="3335" max="3335" width="6.83203125" style="1" customWidth="1"/>
    <col min="3336" max="3336" width="7.33203125" style="1" bestFit="1" customWidth="1"/>
    <col min="3337" max="3337" width="9" style="1" bestFit="1" customWidth="1"/>
    <col min="3338" max="3338" width="0.1640625" style="1" bestFit="1" customWidth="1"/>
    <col min="3339" max="3342" width="9" style="1" bestFit="1" customWidth="1"/>
    <col min="3343" max="3343" width="11.5" style="1" bestFit="1" customWidth="1"/>
    <col min="3344" max="3583" width="9" style="1" bestFit="1" customWidth="1"/>
    <col min="3584" max="3584" width="9.1640625" style="1"/>
    <col min="3585" max="3585" width="4.5" style="1" customWidth="1"/>
    <col min="3586" max="3586" width="48.6640625" style="1" customWidth="1"/>
    <col min="3587" max="3587" width="6.5" style="1" bestFit="1" customWidth="1"/>
    <col min="3588" max="3588" width="11.6640625" style="1" bestFit="1" customWidth="1"/>
    <col min="3589" max="3589" width="13.83203125" style="1" bestFit="1" customWidth="1"/>
    <col min="3590" max="3590" width="15" style="1" bestFit="1" customWidth="1"/>
    <col min="3591" max="3591" width="6.83203125" style="1" customWidth="1"/>
    <col min="3592" max="3592" width="7.33203125" style="1" bestFit="1" customWidth="1"/>
    <col min="3593" max="3593" width="9" style="1" bestFit="1" customWidth="1"/>
    <col min="3594" max="3594" width="0.1640625" style="1" bestFit="1" customWidth="1"/>
    <col min="3595" max="3598" width="9" style="1" bestFit="1" customWidth="1"/>
    <col min="3599" max="3599" width="11.5" style="1" bestFit="1" customWidth="1"/>
    <col min="3600" max="3839" width="9" style="1" bestFit="1" customWidth="1"/>
    <col min="3840" max="3840" width="9.1640625" style="1"/>
    <col min="3841" max="3841" width="4.5" style="1" customWidth="1"/>
    <col min="3842" max="3842" width="48.6640625" style="1" customWidth="1"/>
    <col min="3843" max="3843" width="6.5" style="1" bestFit="1" customWidth="1"/>
    <col min="3844" max="3844" width="11.6640625" style="1" bestFit="1" customWidth="1"/>
    <col min="3845" max="3845" width="13.83203125" style="1" bestFit="1" customWidth="1"/>
    <col min="3846" max="3846" width="15" style="1" bestFit="1" customWidth="1"/>
    <col min="3847" max="3847" width="6.83203125" style="1" customWidth="1"/>
    <col min="3848" max="3848" width="7.33203125" style="1" bestFit="1" customWidth="1"/>
    <col min="3849" max="3849" width="9" style="1" bestFit="1" customWidth="1"/>
    <col min="3850" max="3850" width="0.1640625" style="1" bestFit="1" customWidth="1"/>
    <col min="3851" max="3854" width="9" style="1" bestFit="1" customWidth="1"/>
    <col min="3855" max="3855" width="11.5" style="1" bestFit="1" customWidth="1"/>
    <col min="3856" max="4095" width="9" style="1" bestFit="1" customWidth="1"/>
    <col min="4096" max="4096" width="9.1640625" style="1"/>
    <col min="4097" max="4097" width="4.5" style="1" customWidth="1"/>
    <col min="4098" max="4098" width="48.6640625" style="1" customWidth="1"/>
    <col min="4099" max="4099" width="6.5" style="1" bestFit="1" customWidth="1"/>
    <col min="4100" max="4100" width="11.6640625" style="1" bestFit="1" customWidth="1"/>
    <col min="4101" max="4101" width="13.83203125" style="1" bestFit="1" customWidth="1"/>
    <col min="4102" max="4102" width="15" style="1" bestFit="1" customWidth="1"/>
    <col min="4103" max="4103" width="6.83203125" style="1" customWidth="1"/>
    <col min="4104" max="4104" width="7.33203125" style="1" bestFit="1" customWidth="1"/>
    <col min="4105" max="4105" width="9" style="1" bestFit="1" customWidth="1"/>
    <col min="4106" max="4106" width="0.1640625" style="1" bestFit="1" customWidth="1"/>
    <col min="4107" max="4110" width="9" style="1" bestFit="1" customWidth="1"/>
    <col min="4111" max="4111" width="11.5" style="1" bestFit="1" customWidth="1"/>
    <col min="4112" max="4351" width="9" style="1" bestFit="1" customWidth="1"/>
    <col min="4352" max="4352" width="9.1640625" style="1"/>
    <col min="4353" max="4353" width="4.5" style="1" customWidth="1"/>
    <col min="4354" max="4354" width="48.6640625" style="1" customWidth="1"/>
    <col min="4355" max="4355" width="6.5" style="1" bestFit="1" customWidth="1"/>
    <col min="4356" max="4356" width="11.6640625" style="1" bestFit="1" customWidth="1"/>
    <col min="4357" max="4357" width="13.83203125" style="1" bestFit="1" customWidth="1"/>
    <col min="4358" max="4358" width="15" style="1" bestFit="1" customWidth="1"/>
    <col min="4359" max="4359" width="6.83203125" style="1" customWidth="1"/>
    <col min="4360" max="4360" width="7.33203125" style="1" bestFit="1" customWidth="1"/>
    <col min="4361" max="4361" width="9" style="1" bestFit="1" customWidth="1"/>
    <col min="4362" max="4362" width="0.1640625" style="1" bestFit="1" customWidth="1"/>
    <col min="4363" max="4366" width="9" style="1" bestFit="1" customWidth="1"/>
    <col min="4367" max="4367" width="11.5" style="1" bestFit="1" customWidth="1"/>
    <col min="4368" max="4607" width="9" style="1" bestFit="1" customWidth="1"/>
    <col min="4608" max="4608" width="9.1640625" style="1"/>
    <col min="4609" max="4609" width="4.5" style="1" customWidth="1"/>
    <col min="4610" max="4610" width="48.6640625" style="1" customWidth="1"/>
    <col min="4611" max="4611" width="6.5" style="1" bestFit="1" customWidth="1"/>
    <col min="4612" max="4612" width="11.6640625" style="1" bestFit="1" customWidth="1"/>
    <col min="4613" max="4613" width="13.83203125" style="1" bestFit="1" customWidth="1"/>
    <col min="4614" max="4614" width="15" style="1" bestFit="1" customWidth="1"/>
    <col min="4615" max="4615" width="6.83203125" style="1" customWidth="1"/>
    <col min="4616" max="4616" width="7.33203125" style="1" bestFit="1" customWidth="1"/>
    <col min="4617" max="4617" width="9" style="1" bestFit="1" customWidth="1"/>
    <col min="4618" max="4618" width="0.1640625" style="1" bestFit="1" customWidth="1"/>
    <col min="4619" max="4622" width="9" style="1" bestFit="1" customWidth="1"/>
    <col min="4623" max="4623" width="11.5" style="1" bestFit="1" customWidth="1"/>
    <col min="4624" max="4863" width="9" style="1" bestFit="1" customWidth="1"/>
    <col min="4864" max="4864" width="9.1640625" style="1"/>
    <col min="4865" max="4865" width="4.5" style="1" customWidth="1"/>
    <col min="4866" max="4866" width="48.6640625" style="1" customWidth="1"/>
    <col min="4867" max="4867" width="6.5" style="1" bestFit="1" customWidth="1"/>
    <col min="4868" max="4868" width="11.6640625" style="1" bestFit="1" customWidth="1"/>
    <col min="4869" max="4869" width="13.83203125" style="1" bestFit="1" customWidth="1"/>
    <col min="4870" max="4870" width="15" style="1" bestFit="1" customWidth="1"/>
    <col min="4871" max="4871" width="6.83203125" style="1" customWidth="1"/>
    <col min="4872" max="4872" width="7.33203125" style="1" bestFit="1" customWidth="1"/>
    <col min="4873" max="4873" width="9" style="1" bestFit="1" customWidth="1"/>
    <col min="4874" max="4874" width="0.1640625" style="1" bestFit="1" customWidth="1"/>
    <col min="4875" max="4878" width="9" style="1" bestFit="1" customWidth="1"/>
    <col min="4879" max="4879" width="11.5" style="1" bestFit="1" customWidth="1"/>
    <col min="4880" max="5119" width="9" style="1" bestFit="1" customWidth="1"/>
    <col min="5120" max="5120" width="9.1640625" style="1"/>
    <col min="5121" max="5121" width="4.5" style="1" customWidth="1"/>
    <col min="5122" max="5122" width="48.6640625" style="1" customWidth="1"/>
    <col min="5123" max="5123" width="6.5" style="1" bestFit="1" customWidth="1"/>
    <col min="5124" max="5124" width="11.6640625" style="1" bestFit="1" customWidth="1"/>
    <col min="5125" max="5125" width="13.83203125" style="1" bestFit="1" customWidth="1"/>
    <col min="5126" max="5126" width="15" style="1" bestFit="1" customWidth="1"/>
    <col min="5127" max="5127" width="6.83203125" style="1" customWidth="1"/>
    <col min="5128" max="5128" width="7.33203125" style="1" bestFit="1" customWidth="1"/>
    <col min="5129" max="5129" width="9" style="1" bestFit="1" customWidth="1"/>
    <col min="5130" max="5130" width="0.1640625" style="1" bestFit="1" customWidth="1"/>
    <col min="5131" max="5134" width="9" style="1" bestFit="1" customWidth="1"/>
    <col min="5135" max="5135" width="11.5" style="1" bestFit="1" customWidth="1"/>
    <col min="5136" max="5375" width="9" style="1" bestFit="1" customWidth="1"/>
    <col min="5376" max="5376" width="9.1640625" style="1"/>
    <col min="5377" max="5377" width="4.5" style="1" customWidth="1"/>
    <col min="5378" max="5378" width="48.6640625" style="1" customWidth="1"/>
    <col min="5379" max="5379" width="6.5" style="1" bestFit="1" customWidth="1"/>
    <col min="5380" max="5380" width="11.6640625" style="1" bestFit="1" customWidth="1"/>
    <col min="5381" max="5381" width="13.83203125" style="1" bestFit="1" customWidth="1"/>
    <col min="5382" max="5382" width="15" style="1" bestFit="1" customWidth="1"/>
    <col min="5383" max="5383" width="6.83203125" style="1" customWidth="1"/>
    <col min="5384" max="5384" width="7.33203125" style="1" bestFit="1" customWidth="1"/>
    <col min="5385" max="5385" width="9" style="1" bestFit="1" customWidth="1"/>
    <col min="5386" max="5386" width="0.1640625" style="1" bestFit="1" customWidth="1"/>
    <col min="5387" max="5390" width="9" style="1" bestFit="1" customWidth="1"/>
    <col min="5391" max="5391" width="11.5" style="1" bestFit="1" customWidth="1"/>
    <col min="5392" max="5631" width="9" style="1" bestFit="1" customWidth="1"/>
    <col min="5632" max="5632" width="9.1640625" style="1"/>
    <col min="5633" max="5633" width="4.5" style="1" customWidth="1"/>
    <col min="5634" max="5634" width="48.6640625" style="1" customWidth="1"/>
    <col min="5635" max="5635" width="6.5" style="1" bestFit="1" customWidth="1"/>
    <col min="5636" max="5636" width="11.6640625" style="1" bestFit="1" customWidth="1"/>
    <col min="5637" max="5637" width="13.83203125" style="1" bestFit="1" customWidth="1"/>
    <col min="5638" max="5638" width="15" style="1" bestFit="1" customWidth="1"/>
    <col min="5639" max="5639" width="6.83203125" style="1" customWidth="1"/>
    <col min="5640" max="5640" width="7.33203125" style="1" bestFit="1" customWidth="1"/>
    <col min="5641" max="5641" width="9" style="1" bestFit="1" customWidth="1"/>
    <col min="5642" max="5642" width="0.1640625" style="1" bestFit="1" customWidth="1"/>
    <col min="5643" max="5646" width="9" style="1" bestFit="1" customWidth="1"/>
    <col min="5647" max="5647" width="11.5" style="1" bestFit="1" customWidth="1"/>
    <col min="5648" max="5887" width="9" style="1" bestFit="1" customWidth="1"/>
    <col min="5888" max="5888" width="9.1640625" style="1"/>
    <col min="5889" max="5889" width="4.5" style="1" customWidth="1"/>
    <col min="5890" max="5890" width="48.6640625" style="1" customWidth="1"/>
    <col min="5891" max="5891" width="6.5" style="1" bestFit="1" customWidth="1"/>
    <col min="5892" max="5892" width="11.6640625" style="1" bestFit="1" customWidth="1"/>
    <col min="5893" max="5893" width="13.83203125" style="1" bestFit="1" customWidth="1"/>
    <col min="5894" max="5894" width="15" style="1" bestFit="1" customWidth="1"/>
    <col min="5895" max="5895" width="6.83203125" style="1" customWidth="1"/>
    <col min="5896" max="5896" width="7.33203125" style="1" bestFit="1" customWidth="1"/>
    <col min="5897" max="5897" width="9" style="1" bestFit="1" customWidth="1"/>
    <col min="5898" max="5898" width="0.1640625" style="1" bestFit="1" customWidth="1"/>
    <col min="5899" max="5902" width="9" style="1" bestFit="1" customWidth="1"/>
    <col min="5903" max="5903" width="11.5" style="1" bestFit="1" customWidth="1"/>
    <col min="5904" max="6143" width="9" style="1" bestFit="1" customWidth="1"/>
    <col min="6144" max="6144" width="9.1640625" style="1"/>
    <col min="6145" max="6145" width="4.5" style="1" customWidth="1"/>
    <col min="6146" max="6146" width="48.6640625" style="1" customWidth="1"/>
    <col min="6147" max="6147" width="6.5" style="1" bestFit="1" customWidth="1"/>
    <col min="6148" max="6148" width="11.6640625" style="1" bestFit="1" customWidth="1"/>
    <col min="6149" max="6149" width="13.83203125" style="1" bestFit="1" customWidth="1"/>
    <col min="6150" max="6150" width="15" style="1" bestFit="1" customWidth="1"/>
    <col min="6151" max="6151" width="6.83203125" style="1" customWidth="1"/>
    <col min="6152" max="6152" width="7.33203125" style="1" bestFit="1" customWidth="1"/>
    <col min="6153" max="6153" width="9" style="1" bestFit="1" customWidth="1"/>
    <col min="6154" max="6154" width="0.1640625" style="1" bestFit="1" customWidth="1"/>
    <col min="6155" max="6158" width="9" style="1" bestFit="1" customWidth="1"/>
    <col min="6159" max="6159" width="11.5" style="1" bestFit="1" customWidth="1"/>
    <col min="6160" max="6399" width="9" style="1" bestFit="1" customWidth="1"/>
    <col min="6400" max="6400" width="9.1640625" style="1"/>
    <col min="6401" max="6401" width="4.5" style="1" customWidth="1"/>
    <col min="6402" max="6402" width="48.6640625" style="1" customWidth="1"/>
    <col min="6403" max="6403" width="6.5" style="1" bestFit="1" customWidth="1"/>
    <col min="6404" max="6404" width="11.6640625" style="1" bestFit="1" customWidth="1"/>
    <col min="6405" max="6405" width="13.83203125" style="1" bestFit="1" customWidth="1"/>
    <col min="6406" max="6406" width="15" style="1" bestFit="1" customWidth="1"/>
    <col min="6407" max="6407" width="6.83203125" style="1" customWidth="1"/>
    <col min="6408" max="6408" width="7.33203125" style="1" bestFit="1" customWidth="1"/>
    <col min="6409" max="6409" width="9" style="1" bestFit="1" customWidth="1"/>
    <col min="6410" max="6410" width="0.1640625" style="1" bestFit="1" customWidth="1"/>
    <col min="6411" max="6414" width="9" style="1" bestFit="1" customWidth="1"/>
    <col min="6415" max="6415" width="11.5" style="1" bestFit="1" customWidth="1"/>
    <col min="6416" max="6655" width="9" style="1" bestFit="1" customWidth="1"/>
    <col min="6656" max="6656" width="9.1640625" style="1"/>
    <col min="6657" max="6657" width="4.5" style="1" customWidth="1"/>
    <col min="6658" max="6658" width="48.6640625" style="1" customWidth="1"/>
    <col min="6659" max="6659" width="6.5" style="1" bestFit="1" customWidth="1"/>
    <col min="6660" max="6660" width="11.6640625" style="1" bestFit="1" customWidth="1"/>
    <col min="6661" max="6661" width="13.83203125" style="1" bestFit="1" customWidth="1"/>
    <col min="6662" max="6662" width="15" style="1" bestFit="1" customWidth="1"/>
    <col min="6663" max="6663" width="6.83203125" style="1" customWidth="1"/>
    <col min="6664" max="6664" width="7.33203125" style="1" bestFit="1" customWidth="1"/>
    <col min="6665" max="6665" width="9" style="1" bestFit="1" customWidth="1"/>
    <col min="6666" max="6666" width="0.1640625" style="1" bestFit="1" customWidth="1"/>
    <col min="6667" max="6670" width="9" style="1" bestFit="1" customWidth="1"/>
    <col min="6671" max="6671" width="11.5" style="1" bestFit="1" customWidth="1"/>
    <col min="6672" max="6911" width="9" style="1" bestFit="1" customWidth="1"/>
    <col min="6912" max="6912" width="9.1640625" style="1"/>
    <col min="6913" max="6913" width="4.5" style="1" customWidth="1"/>
    <col min="6914" max="6914" width="48.6640625" style="1" customWidth="1"/>
    <col min="6915" max="6915" width="6.5" style="1" bestFit="1" customWidth="1"/>
    <col min="6916" max="6916" width="11.6640625" style="1" bestFit="1" customWidth="1"/>
    <col min="6917" max="6917" width="13.83203125" style="1" bestFit="1" customWidth="1"/>
    <col min="6918" max="6918" width="15" style="1" bestFit="1" customWidth="1"/>
    <col min="6919" max="6919" width="6.83203125" style="1" customWidth="1"/>
    <col min="6920" max="6920" width="7.33203125" style="1" bestFit="1" customWidth="1"/>
    <col min="6921" max="6921" width="9" style="1" bestFit="1" customWidth="1"/>
    <col min="6922" max="6922" width="0.1640625" style="1" bestFit="1" customWidth="1"/>
    <col min="6923" max="6926" width="9" style="1" bestFit="1" customWidth="1"/>
    <col min="6927" max="6927" width="11.5" style="1" bestFit="1" customWidth="1"/>
    <col min="6928" max="7167" width="9" style="1" bestFit="1" customWidth="1"/>
    <col min="7168" max="7168" width="9.1640625" style="1"/>
    <col min="7169" max="7169" width="4.5" style="1" customWidth="1"/>
    <col min="7170" max="7170" width="48.6640625" style="1" customWidth="1"/>
    <col min="7171" max="7171" width="6.5" style="1" bestFit="1" customWidth="1"/>
    <col min="7172" max="7172" width="11.6640625" style="1" bestFit="1" customWidth="1"/>
    <col min="7173" max="7173" width="13.83203125" style="1" bestFit="1" customWidth="1"/>
    <col min="7174" max="7174" width="15" style="1" bestFit="1" customWidth="1"/>
    <col min="7175" max="7175" width="6.83203125" style="1" customWidth="1"/>
    <col min="7176" max="7176" width="7.33203125" style="1" bestFit="1" customWidth="1"/>
    <col min="7177" max="7177" width="9" style="1" bestFit="1" customWidth="1"/>
    <col min="7178" max="7178" width="0.1640625" style="1" bestFit="1" customWidth="1"/>
    <col min="7179" max="7182" width="9" style="1" bestFit="1" customWidth="1"/>
    <col min="7183" max="7183" width="11.5" style="1" bestFit="1" customWidth="1"/>
    <col min="7184" max="7423" width="9" style="1" bestFit="1" customWidth="1"/>
    <col min="7424" max="7424" width="9.1640625" style="1"/>
    <col min="7425" max="7425" width="4.5" style="1" customWidth="1"/>
    <col min="7426" max="7426" width="48.6640625" style="1" customWidth="1"/>
    <col min="7427" max="7427" width="6.5" style="1" bestFit="1" customWidth="1"/>
    <col min="7428" max="7428" width="11.6640625" style="1" bestFit="1" customWidth="1"/>
    <col min="7429" max="7429" width="13.83203125" style="1" bestFit="1" customWidth="1"/>
    <col min="7430" max="7430" width="15" style="1" bestFit="1" customWidth="1"/>
    <col min="7431" max="7431" width="6.83203125" style="1" customWidth="1"/>
    <col min="7432" max="7432" width="7.33203125" style="1" bestFit="1" customWidth="1"/>
    <col min="7433" max="7433" width="9" style="1" bestFit="1" customWidth="1"/>
    <col min="7434" max="7434" width="0.1640625" style="1" bestFit="1" customWidth="1"/>
    <col min="7435" max="7438" width="9" style="1" bestFit="1" customWidth="1"/>
    <col min="7439" max="7439" width="11.5" style="1" bestFit="1" customWidth="1"/>
    <col min="7440" max="7679" width="9" style="1" bestFit="1" customWidth="1"/>
    <col min="7680" max="7680" width="9.1640625" style="1"/>
    <col min="7681" max="7681" width="4.5" style="1" customWidth="1"/>
    <col min="7682" max="7682" width="48.6640625" style="1" customWidth="1"/>
    <col min="7683" max="7683" width="6.5" style="1" bestFit="1" customWidth="1"/>
    <col min="7684" max="7684" width="11.6640625" style="1" bestFit="1" customWidth="1"/>
    <col min="7685" max="7685" width="13.83203125" style="1" bestFit="1" customWidth="1"/>
    <col min="7686" max="7686" width="15" style="1" bestFit="1" customWidth="1"/>
    <col min="7687" max="7687" width="6.83203125" style="1" customWidth="1"/>
    <col min="7688" max="7688" width="7.33203125" style="1" bestFit="1" customWidth="1"/>
    <col min="7689" max="7689" width="9" style="1" bestFit="1" customWidth="1"/>
    <col min="7690" max="7690" width="0.1640625" style="1" bestFit="1" customWidth="1"/>
    <col min="7691" max="7694" width="9" style="1" bestFit="1" customWidth="1"/>
    <col min="7695" max="7695" width="11.5" style="1" bestFit="1" customWidth="1"/>
    <col min="7696" max="7935" width="9" style="1" bestFit="1" customWidth="1"/>
    <col min="7936" max="7936" width="9.1640625" style="1"/>
    <col min="7937" max="7937" width="4.5" style="1" customWidth="1"/>
    <col min="7938" max="7938" width="48.6640625" style="1" customWidth="1"/>
    <col min="7939" max="7939" width="6.5" style="1" bestFit="1" customWidth="1"/>
    <col min="7940" max="7940" width="11.6640625" style="1" bestFit="1" customWidth="1"/>
    <col min="7941" max="7941" width="13.83203125" style="1" bestFit="1" customWidth="1"/>
    <col min="7942" max="7942" width="15" style="1" bestFit="1" customWidth="1"/>
    <col min="7943" max="7943" width="6.83203125" style="1" customWidth="1"/>
    <col min="7944" max="7944" width="7.33203125" style="1" bestFit="1" customWidth="1"/>
    <col min="7945" max="7945" width="9" style="1" bestFit="1" customWidth="1"/>
    <col min="7946" max="7946" width="0.1640625" style="1" bestFit="1" customWidth="1"/>
    <col min="7947" max="7950" width="9" style="1" bestFit="1" customWidth="1"/>
    <col min="7951" max="7951" width="11.5" style="1" bestFit="1" customWidth="1"/>
    <col min="7952" max="8191" width="9" style="1" bestFit="1" customWidth="1"/>
    <col min="8192" max="8192" width="9.1640625" style="1"/>
    <col min="8193" max="8193" width="4.5" style="1" customWidth="1"/>
    <col min="8194" max="8194" width="48.6640625" style="1" customWidth="1"/>
    <col min="8195" max="8195" width="6.5" style="1" bestFit="1" customWidth="1"/>
    <col min="8196" max="8196" width="11.6640625" style="1" bestFit="1" customWidth="1"/>
    <col min="8197" max="8197" width="13.83203125" style="1" bestFit="1" customWidth="1"/>
    <col min="8198" max="8198" width="15" style="1" bestFit="1" customWidth="1"/>
    <col min="8199" max="8199" width="6.83203125" style="1" customWidth="1"/>
    <col min="8200" max="8200" width="7.33203125" style="1" bestFit="1" customWidth="1"/>
    <col min="8201" max="8201" width="9" style="1" bestFit="1" customWidth="1"/>
    <col min="8202" max="8202" width="0.1640625" style="1" bestFit="1" customWidth="1"/>
    <col min="8203" max="8206" width="9" style="1" bestFit="1" customWidth="1"/>
    <col min="8207" max="8207" width="11.5" style="1" bestFit="1" customWidth="1"/>
    <col min="8208" max="8447" width="9" style="1" bestFit="1" customWidth="1"/>
    <col min="8448" max="8448" width="9.1640625" style="1"/>
    <col min="8449" max="8449" width="4.5" style="1" customWidth="1"/>
    <col min="8450" max="8450" width="48.6640625" style="1" customWidth="1"/>
    <col min="8451" max="8451" width="6.5" style="1" bestFit="1" customWidth="1"/>
    <col min="8452" max="8452" width="11.6640625" style="1" bestFit="1" customWidth="1"/>
    <col min="8453" max="8453" width="13.83203125" style="1" bestFit="1" customWidth="1"/>
    <col min="8454" max="8454" width="15" style="1" bestFit="1" customWidth="1"/>
    <col min="8455" max="8455" width="6.83203125" style="1" customWidth="1"/>
    <col min="8456" max="8456" width="7.33203125" style="1" bestFit="1" customWidth="1"/>
    <col min="8457" max="8457" width="9" style="1" bestFit="1" customWidth="1"/>
    <col min="8458" max="8458" width="0.1640625" style="1" bestFit="1" customWidth="1"/>
    <col min="8459" max="8462" width="9" style="1" bestFit="1" customWidth="1"/>
    <col min="8463" max="8463" width="11.5" style="1" bestFit="1" customWidth="1"/>
    <col min="8464" max="8703" width="9" style="1" bestFit="1" customWidth="1"/>
    <col min="8704" max="8704" width="9.1640625" style="1"/>
    <col min="8705" max="8705" width="4.5" style="1" customWidth="1"/>
    <col min="8706" max="8706" width="48.6640625" style="1" customWidth="1"/>
    <col min="8707" max="8707" width="6.5" style="1" bestFit="1" customWidth="1"/>
    <col min="8708" max="8708" width="11.6640625" style="1" bestFit="1" customWidth="1"/>
    <col min="8709" max="8709" width="13.83203125" style="1" bestFit="1" customWidth="1"/>
    <col min="8710" max="8710" width="15" style="1" bestFit="1" customWidth="1"/>
    <col min="8711" max="8711" width="6.83203125" style="1" customWidth="1"/>
    <col min="8712" max="8712" width="7.33203125" style="1" bestFit="1" customWidth="1"/>
    <col min="8713" max="8713" width="9" style="1" bestFit="1" customWidth="1"/>
    <col min="8714" max="8714" width="0.1640625" style="1" bestFit="1" customWidth="1"/>
    <col min="8715" max="8718" width="9" style="1" bestFit="1" customWidth="1"/>
    <col min="8719" max="8719" width="11.5" style="1" bestFit="1" customWidth="1"/>
    <col min="8720" max="8959" width="9" style="1" bestFit="1" customWidth="1"/>
    <col min="8960" max="8960" width="9.1640625" style="1"/>
    <col min="8961" max="8961" width="4.5" style="1" customWidth="1"/>
    <col min="8962" max="8962" width="48.6640625" style="1" customWidth="1"/>
    <col min="8963" max="8963" width="6.5" style="1" bestFit="1" customWidth="1"/>
    <col min="8964" max="8964" width="11.6640625" style="1" bestFit="1" customWidth="1"/>
    <col min="8965" max="8965" width="13.83203125" style="1" bestFit="1" customWidth="1"/>
    <col min="8966" max="8966" width="15" style="1" bestFit="1" customWidth="1"/>
    <col min="8967" max="8967" width="6.83203125" style="1" customWidth="1"/>
    <col min="8968" max="8968" width="7.33203125" style="1" bestFit="1" customWidth="1"/>
    <col min="8969" max="8969" width="9" style="1" bestFit="1" customWidth="1"/>
    <col min="8970" max="8970" width="0.1640625" style="1" bestFit="1" customWidth="1"/>
    <col min="8971" max="8974" width="9" style="1" bestFit="1" customWidth="1"/>
    <col min="8975" max="8975" width="11.5" style="1" bestFit="1" customWidth="1"/>
    <col min="8976" max="9215" width="9" style="1" bestFit="1" customWidth="1"/>
    <col min="9216" max="9216" width="9.1640625" style="1"/>
    <col min="9217" max="9217" width="4.5" style="1" customWidth="1"/>
    <col min="9218" max="9218" width="48.6640625" style="1" customWidth="1"/>
    <col min="9219" max="9219" width="6.5" style="1" bestFit="1" customWidth="1"/>
    <col min="9220" max="9220" width="11.6640625" style="1" bestFit="1" customWidth="1"/>
    <col min="9221" max="9221" width="13.83203125" style="1" bestFit="1" customWidth="1"/>
    <col min="9222" max="9222" width="15" style="1" bestFit="1" customWidth="1"/>
    <col min="9223" max="9223" width="6.83203125" style="1" customWidth="1"/>
    <col min="9224" max="9224" width="7.33203125" style="1" bestFit="1" customWidth="1"/>
    <col min="9225" max="9225" width="9" style="1" bestFit="1" customWidth="1"/>
    <col min="9226" max="9226" width="0.1640625" style="1" bestFit="1" customWidth="1"/>
    <col min="9227" max="9230" width="9" style="1" bestFit="1" customWidth="1"/>
    <col min="9231" max="9231" width="11.5" style="1" bestFit="1" customWidth="1"/>
    <col min="9232" max="9471" width="9" style="1" bestFit="1" customWidth="1"/>
    <col min="9472" max="9472" width="9.1640625" style="1"/>
    <col min="9473" max="9473" width="4.5" style="1" customWidth="1"/>
    <col min="9474" max="9474" width="48.6640625" style="1" customWidth="1"/>
    <col min="9475" max="9475" width="6.5" style="1" bestFit="1" customWidth="1"/>
    <col min="9476" max="9476" width="11.6640625" style="1" bestFit="1" customWidth="1"/>
    <col min="9477" max="9477" width="13.83203125" style="1" bestFit="1" customWidth="1"/>
    <col min="9478" max="9478" width="15" style="1" bestFit="1" customWidth="1"/>
    <col min="9479" max="9479" width="6.83203125" style="1" customWidth="1"/>
    <col min="9480" max="9480" width="7.33203125" style="1" bestFit="1" customWidth="1"/>
    <col min="9481" max="9481" width="9" style="1" bestFit="1" customWidth="1"/>
    <col min="9482" max="9482" width="0.1640625" style="1" bestFit="1" customWidth="1"/>
    <col min="9483" max="9486" width="9" style="1" bestFit="1" customWidth="1"/>
    <col min="9487" max="9487" width="11.5" style="1" bestFit="1" customWidth="1"/>
    <col min="9488" max="9727" width="9" style="1" bestFit="1" customWidth="1"/>
    <col min="9728" max="9728" width="9.1640625" style="1"/>
    <col min="9729" max="9729" width="4.5" style="1" customWidth="1"/>
    <col min="9730" max="9730" width="48.6640625" style="1" customWidth="1"/>
    <col min="9731" max="9731" width="6.5" style="1" bestFit="1" customWidth="1"/>
    <col min="9732" max="9732" width="11.6640625" style="1" bestFit="1" customWidth="1"/>
    <col min="9733" max="9733" width="13.83203125" style="1" bestFit="1" customWidth="1"/>
    <col min="9734" max="9734" width="15" style="1" bestFit="1" customWidth="1"/>
    <col min="9735" max="9735" width="6.83203125" style="1" customWidth="1"/>
    <col min="9736" max="9736" width="7.33203125" style="1" bestFit="1" customWidth="1"/>
    <col min="9737" max="9737" width="9" style="1" bestFit="1" customWidth="1"/>
    <col min="9738" max="9738" width="0.1640625" style="1" bestFit="1" customWidth="1"/>
    <col min="9739" max="9742" width="9" style="1" bestFit="1" customWidth="1"/>
    <col min="9743" max="9743" width="11.5" style="1" bestFit="1" customWidth="1"/>
    <col min="9744" max="9983" width="9" style="1" bestFit="1" customWidth="1"/>
    <col min="9984" max="9984" width="9.1640625" style="1"/>
    <col min="9985" max="9985" width="4.5" style="1" customWidth="1"/>
    <col min="9986" max="9986" width="48.6640625" style="1" customWidth="1"/>
    <col min="9987" max="9987" width="6.5" style="1" bestFit="1" customWidth="1"/>
    <col min="9988" max="9988" width="11.6640625" style="1" bestFit="1" customWidth="1"/>
    <col min="9989" max="9989" width="13.83203125" style="1" bestFit="1" customWidth="1"/>
    <col min="9990" max="9990" width="15" style="1" bestFit="1" customWidth="1"/>
    <col min="9991" max="9991" width="6.83203125" style="1" customWidth="1"/>
    <col min="9992" max="9992" width="7.33203125" style="1" bestFit="1" customWidth="1"/>
    <col min="9993" max="9993" width="9" style="1" bestFit="1" customWidth="1"/>
    <col min="9994" max="9994" width="0.1640625" style="1" bestFit="1" customWidth="1"/>
    <col min="9995" max="9998" width="9" style="1" bestFit="1" customWidth="1"/>
    <col min="9999" max="9999" width="11.5" style="1" bestFit="1" customWidth="1"/>
    <col min="10000" max="10239" width="9" style="1" bestFit="1" customWidth="1"/>
    <col min="10240" max="10240" width="9.1640625" style="1"/>
    <col min="10241" max="10241" width="4.5" style="1" customWidth="1"/>
    <col min="10242" max="10242" width="48.6640625" style="1" customWidth="1"/>
    <col min="10243" max="10243" width="6.5" style="1" bestFit="1" customWidth="1"/>
    <col min="10244" max="10244" width="11.6640625" style="1" bestFit="1" customWidth="1"/>
    <col min="10245" max="10245" width="13.83203125" style="1" bestFit="1" customWidth="1"/>
    <col min="10246" max="10246" width="15" style="1" bestFit="1" customWidth="1"/>
    <col min="10247" max="10247" width="6.83203125" style="1" customWidth="1"/>
    <col min="10248" max="10248" width="7.33203125" style="1" bestFit="1" customWidth="1"/>
    <col min="10249" max="10249" width="9" style="1" bestFit="1" customWidth="1"/>
    <col min="10250" max="10250" width="0.1640625" style="1" bestFit="1" customWidth="1"/>
    <col min="10251" max="10254" width="9" style="1" bestFit="1" customWidth="1"/>
    <col min="10255" max="10255" width="11.5" style="1" bestFit="1" customWidth="1"/>
    <col min="10256" max="10495" width="9" style="1" bestFit="1" customWidth="1"/>
    <col min="10496" max="10496" width="9.1640625" style="1"/>
    <col min="10497" max="10497" width="4.5" style="1" customWidth="1"/>
    <col min="10498" max="10498" width="48.6640625" style="1" customWidth="1"/>
    <col min="10499" max="10499" width="6.5" style="1" bestFit="1" customWidth="1"/>
    <col min="10500" max="10500" width="11.6640625" style="1" bestFit="1" customWidth="1"/>
    <col min="10501" max="10501" width="13.83203125" style="1" bestFit="1" customWidth="1"/>
    <col min="10502" max="10502" width="15" style="1" bestFit="1" customWidth="1"/>
    <col min="10503" max="10503" width="6.83203125" style="1" customWidth="1"/>
    <col min="10504" max="10504" width="7.33203125" style="1" bestFit="1" customWidth="1"/>
    <col min="10505" max="10505" width="9" style="1" bestFit="1" customWidth="1"/>
    <col min="10506" max="10506" width="0.1640625" style="1" bestFit="1" customWidth="1"/>
    <col min="10507" max="10510" width="9" style="1" bestFit="1" customWidth="1"/>
    <col min="10511" max="10511" width="11.5" style="1" bestFit="1" customWidth="1"/>
    <col min="10512" max="10751" width="9" style="1" bestFit="1" customWidth="1"/>
    <col min="10752" max="10752" width="9.1640625" style="1"/>
    <col min="10753" max="10753" width="4.5" style="1" customWidth="1"/>
    <col min="10754" max="10754" width="48.6640625" style="1" customWidth="1"/>
    <col min="10755" max="10755" width="6.5" style="1" bestFit="1" customWidth="1"/>
    <col min="10756" max="10756" width="11.6640625" style="1" bestFit="1" customWidth="1"/>
    <col min="10757" max="10757" width="13.83203125" style="1" bestFit="1" customWidth="1"/>
    <col min="10758" max="10758" width="15" style="1" bestFit="1" customWidth="1"/>
    <col min="10759" max="10759" width="6.83203125" style="1" customWidth="1"/>
    <col min="10760" max="10760" width="7.33203125" style="1" bestFit="1" customWidth="1"/>
    <col min="10761" max="10761" width="9" style="1" bestFit="1" customWidth="1"/>
    <col min="10762" max="10762" width="0.1640625" style="1" bestFit="1" customWidth="1"/>
    <col min="10763" max="10766" width="9" style="1" bestFit="1" customWidth="1"/>
    <col min="10767" max="10767" width="11.5" style="1" bestFit="1" customWidth="1"/>
    <col min="10768" max="11007" width="9" style="1" bestFit="1" customWidth="1"/>
    <col min="11008" max="11008" width="9.1640625" style="1"/>
    <col min="11009" max="11009" width="4.5" style="1" customWidth="1"/>
    <col min="11010" max="11010" width="48.6640625" style="1" customWidth="1"/>
    <col min="11011" max="11011" width="6.5" style="1" bestFit="1" customWidth="1"/>
    <col min="11012" max="11012" width="11.6640625" style="1" bestFit="1" customWidth="1"/>
    <col min="11013" max="11013" width="13.83203125" style="1" bestFit="1" customWidth="1"/>
    <col min="11014" max="11014" width="15" style="1" bestFit="1" customWidth="1"/>
    <col min="11015" max="11015" width="6.83203125" style="1" customWidth="1"/>
    <col min="11016" max="11016" width="7.33203125" style="1" bestFit="1" customWidth="1"/>
    <col min="11017" max="11017" width="9" style="1" bestFit="1" customWidth="1"/>
    <col min="11018" max="11018" width="0.1640625" style="1" bestFit="1" customWidth="1"/>
    <col min="11019" max="11022" width="9" style="1" bestFit="1" customWidth="1"/>
    <col min="11023" max="11023" width="11.5" style="1" bestFit="1" customWidth="1"/>
    <col min="11024" max="11263" width="9" style="1" bestFit="1" customWidth="1"/>
    <col min="11264" max="11264" width="9.1640625" style="1"/>
    <col min="11265" max="11265" width="4.5" style="1" customWidth="1"/>
    <col min="11266" max="11266" width="48.6640625" style="1" customWidth="1"/>
    <col min="11267" max="11267" width="6.5" style="1" bestFit="1" customWidth="1"/>
    <col min="11268" max="11268" width="11.6640625" style="1" bestFit="1" customWidth="1"/>
    <col min="11269" max="11269" width="13.83203125" style="1" bestFit="1" customWidth="1"/>
    <col min="11270" max="11270" width="15" style="1" bestFit="1" customWidth="1"/>
    <col min="11271" max="11271" width="6.83203125" style="1" customWidth="1"/>
    <col min="11272" max="11272" width="7.33203125" style="1" bestFit="1" customWidth="1"/>
    <col min="11273" max="11273" width="9" style="1" bestFit="1" customWidth="1"/>
    <col min="11274" max="11274" width="0.1640625" style="1" bestFit="1" customWidth="1"/>
    <col min="11275" max="11278" width="9" style="1" bestFit="1" customWidth="1"/>
    <col min="11279" max="11279" width="11.5" style="1" bestFit="1" customWidth="1"/>
    <col min="11280" max="11519" width="9" style="1" bestFit="1" customWidth="1"/>
    <col min="11520" max="11520" width="9.1640625" style="1"/>
    <col min="11521" max="11521" width="4.5" style="1" customWidth="1"/>
    <col min="11522" max="11522" width="48.6640625" style="1" customWidth="1"/>
    <col min="11523" max="11523" width="6.5" style="1" bestFit="1" customWidth="1"/>
    <col min="11524" max="11524" width="11.6640625" style="1" bestFit="1" customWidth="1"/>
    <col min="11525" max="11525" width="13.83203125" style="1" bestFit="1" customWidth="1"/>
    <col min="11526" max="11526" width="15" style="1" bestFit="1" customWidth="1"/>
    <col min="11527" max="11527" width="6.83203125" style="1" customWidth="1"/>
    <col min="11528" max="11528" width="7.33203125" style="1" bestFit="1" customWidth="1"/>
    <col min="11529" max="11529" width="9" style="1" bestFit="1" customWidth="1"/>
    <col min="11530" max="11530" width="0.1640625" style="1" bestFit="1" customWidth="1"/>
    <col min="11531" max="11534" width="9" style="1" bestFit="1" customWidth="1"/>
    <col min="11535" max="11535" width="11.5" style="1" bestFit="1" customWidth="1"/>
    <col min="11536" max="11775" width="9" style="1" bestFit="1" customWidth="1"/>
    <col min="11776" max="11776" width="9.1640625" style="1"/>
    <col min="11777" max="11777" width="4.5" style="1" customWidth="1"/>
    <col min="11778" max="11778" width="48.6640625" style="1" customWidth="1"/>
    <col min="11779" max="11779" width="6.5" style="1" bestFit="1" customWidth="1"/>
    <col min="11780" max="11780" width="11.6640625" style="1" bestFit="1" customWidth="1"/>
    <col min="11781" max="11781" width="13.83203125" style="1" bestFit="1" customWidth="1"/>
    <col min="11782" max="11782" width="15" style="1" bestFit="1" customWidth="1"/>
    <col min="11783" max="11783" width="6.83203125" style="1" customWidth="1"/>
    <col min="11784" max="11784" width="7.33203125" style="1" bestFit="1" customWidth="1"/>
    <col min="11785" max="11785" width="9" style="1" bestFit="1" customWidth="1"/>
    <col min="11786" max="11786" width="0.1640625" style="1" bestFit="1" customWidth="1"/>
    <col min="11787" max="11790" width="9" style="1" bestFit="1" customWidth="1"/>
    <col min="11791" max="11791" width="11.5" style="1" bestFit="1" customWidth="1"/>
    <col min="11792" max="12031" width="9" style="1" bestFit="1" customWidth="1"/>
    <col min="12032" max="12032" width="9.1640625" style="1"/>
    <col min="12033" max="12033" width="4.5" style="1" customWidth="1"/>
    <col min="12034" max="12034" width="48.6640625" style="1" customWidth="1"/>
    <col min="12035" max="12035" width="6.5" style="1" bestFit="1" customWidth="1"/>
    <col min="12036" max="12036" width="11.6640625" style="1" bestFit="1" customWidth="1"/>
    <col min="12037" max="12037" width="13.83203125" style="1" bestFit="1" customWidth="1"/>
    <col min="12038" max="12038" width="15" style="1" bestFit="1" customWidth="1"/>
    <col min="12039" max="12039" width="6.83203125" style="1" customWidth="1"/>
    <col min="12040" max="12040" width="7.33203125" style="1" bestFit="1" customWidth="1"/>
    <col min="12041" max="12041" width="9" style="1" bestFit="1" customWidth="1"/>
    <col min="12042" max="12042" width="0.1640625" style="1" bestFit="1" customWidth="1"/>
    <col min="12043" max="12046" width="9" style="1" bestFit="1" customWidth="1"/>
    <col min="12047" max="12047" width="11.5" style="1" bestFit="1" customWidth="1"/>
    <col min="12048" max="12287" width="9" style="1" bestFit="1" customWidth="1"/>
    <col min="12288" max="12288" width="9.1640625" style="1"/>
    <col min="12289" max="12289" width="4.5" style="1" customWidth="1"/>
    <col min="12290" max="12290" width="48.6640625" style="1" customWidth="1"/>
    <col min="12291" max="12291" width="6.5" style="1" bestFit="1" customWidth="1"/>
    <col min="12292" max="12292" width="11.6640625" style="1" bestFit="1" customWidth="1"/>
    <col min="12293" max="12293" width="13.83203125" style="1" bestFit="1" customWidth="1"/>
    <col min="12294" max="12294" width="15" style="1" bestFit="1" customWidth="1"/>
    <col min="12295" max="12295" width="6.83203125" style="1" customWidth="1"/>
    <col min="12296" max="12296" width="7.33203125" style="1" bestFit="1" customWidth="1"/>
    <col min="12297" max="12297" width="9" style="1" bestFit="1" customWidth="1"/>
    <col min="12298" max="12298" width="0.1640625" style="1" bestFit="1" customWidth="1"/>
    <col min="12299" max="12302" width="9" style="1" bestFit="1" customWidth="1"/>
    <col min="12303" max="12303" width="11.5" style="1" bestFit="1" customWidth="1"/>
    <col min="12304" max="12543" width="9" style="1" bestFit="1" customWidth="1"/>
    <col min="12544" max="12544" width="9.1640625" style="1"/>
    <col min="12545" max="12545" width="4.5" style="1" customWidth="1"/>
    <col min="12546" max="12546" width="48.6640625" style="1" customWidth="1"/>
    <col min="12547" max="12547" width="6.5" style="1" bestFit="1" customWidth="1"/>
    <col min="12548" max="12548" width="11.6640625" style="1" bestFit="1" customWidth="1"/>
    <col min="12549" max="12549" width="13.83203125" style="1" bestFit="1" customWidth="1"/>
    <col min="12550" max="12550" width="15" style="1" bestFit="1" customWidth="1"/>
    <col min="12551" max="12551" width="6.83203125" style="1" customWidth="1"/>
    <col min="12552" max="12552" width="7.33203125" style="1" bestFit="1" customWidth="1"/>
    <col min="12553" max="12553" width="9" style="1" bestFit="1" customWidth="1"/>
    <col min="12554" max="12554" width="0.1640625" style="1" bestFit="1" customWidth="1"/>
    <col min="12555" max="12558" width="9" style="1" bestFit="1" customWidth="1"/>
    <col min="12559" max="12559" width="11.5" style="1" bestFit="1" customWidth="1"/>
    <col min="12560" max="12799" width="9" style="1" bestFit="1" customWidth="1"/>
    <col min="12800" max="12800" width="9.1640625" style="1"/>
    <col min="12801" max="12801" width="4.5" style="1" customWidth="1"/>
    <col min="12802" max="12802" width="48.6640625" style="1" customWidth="1"/>
    <col min="12803" max="12803" width="6.5" style="1" bestFit="1" customWidth="1"/>
    <col min="12804" max="12804" width="11.6640625" style="1" bestFit="1" customWidth="1"/>
    <col min="12805" max="12805" width="13.83203125" style="1" bestFit="1" customWidth="1"/>
    <col min="12806" max="12806" width="15" style="1" bestFit="1" customWidth="1"/>
    <col min="12807" max="12807" width="6.83203125" style="1" customWidth="1"/>
    <col min="12808" max="12808" width="7.33203125" style="1" bestFit="1" customWidth="1"/>
    <col min="12809" max="12809" width="9" style="1" bestFit="1" customWidth="1"/>
    <col min="12810" max="12810" width="0.1640625" style="1" bestFit="1" customWidth="1"/>
    <col min="12811" max="12814" width="9" style="1" bestFit="1" customWidth="1"/>
    <col min="12815" max="12815" width="11.5" style="1" bestFit="1" customWidth="1"/>
    <col min="12816" max="13055" width="9" style="1" bestFit="1" customWidth="1"/>
    <col min="13056" max="13056" width="9.1640625" style="1"/>
    <col min="13057" max="13057" width="4.5" style="1" customWidth="1"/>
    <col min="13058" max="13058" width="48.6640625" style="1" customWidth="1"/>
    <col min="13059" max="13059" width="6.5" style="1" bestFit="1" customWidth="1"/>
    <col min="13060" max="13060" width="11.6640625" style="1" bestFit="1" customWidth="1"/>
    <col min="13061" max="13061" width="13.83203125" style="1" bestFit="1" customWidth="1"/>
    <col min="13062" max="13062" width="15" style="1" bestFit="1" customWidth="1"/>
    <col min="13063" max="13063" width="6.83203125" style="1" customWidth="1"/>
    <col min="13064" max="13064" width="7.33203125" style="1" bestFit="1" customWidth="1"/>
    <col min="13065" max="13065" width="9" style="1" bestFit="1" customWidth="1"/>
    <col min="13066" max="13066" width="0.1640625" style="1" bestFit="1" customWidth="1"/>
    <col min="13067" max="13070" width="9" style="1" bestFit="1" customWidth="1"/>
    <col min="13071" max="13071" width="11.5" style="1" bestFit="1" customWidth="1"/>
    <col min="13072" max="13311" width="9" style="1" bestFit="1" customWidth="1"/>
    <col min="13312" max="13312" width="9.1640625" style="1"/>
    <col min="13313" max="13313" width="4.5" style="1" customWidth="1"/>
    <col min="13314" max="13314" width="48.6640625" style="1" customWidth="1"/>
    <col min="13315" max="13315" width="6.5" style="1" bestFit="1" customWidth="1"/>
    <col min="13316" max="13316" width="11.6640625" style="1" bestFit="1" customWidth="1"/>
    <col min="13317" max="13317" width="13.83203125" style="1" bestFit="1" customWidth="1"/>
    <col min="13318" max="13318" width="15" style="1" bestFit="1" customWidth="1"/>
    <col min="13319" max="13319" width="6.83203125" style="1" customWidth="1"/>
    <col min="13320" max="13320" width="7.33203125" style="1" bestFit="1" customWidth="1"/>
    <col min="13321" max="13321" width="9" style="1" bestFit="1" customWidth="1"/>
    <col min="13322" max="13322" width="0.1640625" style="1" bestFit="1" customWidth="1"/>
    <col min="13323" max="13326" width="9" style="1" bestFit="1" customWidth="1"/>
    <col min="13327" max="13327" width="11.5" style="1" bestFit="1" customWidth="1"/>
    <col min="13328" max="13567" width="9" style="1" bestFit="1" customWidth="1"/>
    <col min="13568" max="13568" width="9.1640625" style="1"/>
    <col min="13569" max="13569" width="4.5" style="1" customWidth="1"/>
    <col min="13570" max="13570" width="48.6640625" style="1" customWidth="1"/>
    <col min="13571" max="13571" width="6.5" style="1" bestFit="1" customWidth="1"/>
    <col min="13572" max="13572" width="11.6640625" style="1" bestFit="1" customWidth="1"/>
    <col min="13573" max="13573" width="13.83203125" style="1" bestFit="1" customWidth="1"/>
    <col min="13574" max="13574" width="15" style="1" bestFit="1" customWidth="1"/>
    <col min="13575" max="13575" width="6.83203125" style="1" customWidth="1"/>
    <col min="13576" max="13576" width="7.33203125" style="1" bestFit="1" customWidth="1"/>
    <col min="13577" max="13577" width="9" style="1" bestFit="1" customWidth="1"/>
    <col min="13578" max="13578" width="0.1640625" style="1" bestFit="1" customWidth="1"/>
    <col min="13579" max="13582" width="9" style="1" bestFit="1" customWidth="1"/>
    <col min="13583" max="13583" width="11.5" style="1" bestFit="1" customWidth="1"/>
    <col min="13584" max="13823" width="9" style="1" bestFit="1" customWidth="1"/>
    <col min="13824" max="13824" width="9.1640625" style="1"/>
    <col min="13825" max="13825" width="4.5" style="1" customWidth="1"/>
    <col min="13826" max="13826" width="48.6640625" style="1" customWidth="1"/>
    <col min="13827" max="13827" width="6.5" style="1" bestFit="1" customWidth="1"/>
    <col min="13828" max="13828" width="11.6640625" style="1" bestFit="1" customWidth="1"/>
    <col min="13829" max="13829" width="13.83203125" style="1" bestFit="1" customWidth="1"/>
    <col min="13830" max="13830" width="15" style="1" bestFit="1" customWidth="1"/>
    <col min="13831" max="13831" width="6.83203125" style="1" customWidth="1"/>
    <col min="13832" max="13832" width="7.33203125" style="1" bestFit="1" customWidth="1"/>
    <col min="13833" max="13833" width="9" style="1" bestFit="1" customWidth="1"/>
    <col min="13834" max="13834" width="0.1640625" style="1" bestFit="1" customWidth="1"/>
    <col min="13835" max="13838" width="9" style="1" bestFit="1" customWidth="1"/>
    <col min="13839" max="13839" width="11.5" style="1" bestFit="1" customWidth="1"/>
    <col min="13840" max="14079" width="9" style="1" bestFit="1" customWidth="1"/>
    <col min="14080" max="14080" width="9.1640625" style="1"/>
    <col min="14081" max="14081" width="4.5" style="1" customWidth="1"/>
    <col min="14082" max="14082" width="48.6640625" style="1" customWidth="1"/>
    <col min="14083" max="14083" width="6.5" style="1" bestFit="1" customWidth="1"/>
    <col min="14084" max="14084" width="11.6640625" style="1" bestFit="1" customWidth="1"/>
    <col min="14085" max="14085" width="13.83203125" style="1" bestFit="1" customWidth="1"/>
    <col min="14086" max="14086" width="15" style="1" bestFit="1" customWidth="1"/>
    <col min="14087" max="14087" width="6.83203125" style="1" customWidth="1"/>
    <col min="14088" max="14088" width="7.33203125" style="1" bestFit="1" customWidth="1"/>
    <col min="14089" max="14089" width="9" style="1" bestFit="1" customWidth="1"/>
    <col min="14090" max="14090" width="0.1640625" style="1" bestFit="1" customWidth="1"/>
    <col min="14091" max="14094" width="9" style="1" bestFit="1" customWidth="1"/>
    <col min="14095" max="14095" width="11.5" style="1" bestFit="1" customWidth="1"/>
    <col min="14096" max="14335" width="9" style="1" bestFit="1" customWidth="1"/>
    <col min="14336" max="14336" width="9.1640625" style="1"/>
    <col min="14337" max="14337" width="4.5" style="1" customWidth="1"/>
    <col min="14338" max="14338" width="48.6640625" style="1" customWidth="1"/>
    <col min="14339" max="14339" width="6.5" style="1" bestFit="1" customWidth="1"/>
    <col min="14340" max="14340" width="11.6640625" style="1" bestFit="1" customWidth="1"/>
    <col min="14341" max="14341" width="13.83203125" style="1" bestFit="1" customWidth="1"/>
    <col min="14342" max="14342" width="15" style="1" bestFit="1" customWidth="1"/>
    <col min="14343" max="14343" width="6.83203125" style="1" customWidth="1"/>
    <col min="14344" max="14344" width="7.33203125" style="1" bestFit="1" customWidth="1"/>
    <col min="14345" max="14345" width="9" style="1" bestFit="1" customWidth="1"/>
    <col min="14346" max="14346" width="0.1640625" style="1" bestFit="1" customWidth="1"/>
    <col min="14347" max="14350" width="9" style="1" bestFit="1" customWidth="1"/>
    <col min="14351" max="14351" width="11.5" style="1" bestFit="1" customWidth="1"/>
    <col min="14352" max="14591" width="9" style="1" bestFit="1" customWidth="1"/>
    <col min="14592" max="14592" width="9.1640625" style="1"/>
    <col min="14593" max="14593" width="4.5" style="1" customWidth="1"/>
    <col min="14594" max="14594" width="48.6640625" style="1" customWidth="1"/>
    <col min="14595" max="14595" width="6.5" style="1" bestFit="1" customWidth="1"/>
    <col min="14596" max="14596" width="11.6640625" style="1" bestFit="1" customWidth="1"/>
    <col min="14597" max="14597" width="13.83203125" style="1" bestFit="1" customWidth="1"/>
    <col min="14598" max="14598" width="15" style="1" bestFit="1" customWidth="1"/>
    <col min="14599" max="14599" width="6.83203125" style="1" customWidth="1"/>
    <col min="14600" max="14600" width="7.33203125" style="1" bestFit="1" customWidth="1"/>
    <col min="14601" max="14601" width="9" style="1" bestFit="1" customWidth="1"/>
    <col min="14602" max="14602" width="0.1640625" style="1" bestFit="1" customWidth="1"/>
    <col min="14603" max="14606" width="9" style="1" bestFit="1" customWidth="1"/>
    <col min="14607" max="14607" width="11.5" style="1" bestFit="1" customWidth="1"/>
    <col min="14608" max="14847" width="9" style="1" bestFit="1" customWidth="1"/>
    <col min="14848" max="14848" width="9.1640625" style="1"/>
    <col min="14849" max="14849" width="4.5" style="1" customWidth="1"/>
    <col min="14850" max="14850" width="48.6640625" style="1" customWidth="1"/>
    <col min="14851" max="14851" width="6.5" style="1" bestFit="1" customWidth="1"/>
    <col min="14852" max="14852" width="11.6640625" style="1" bestFit="1" customWidth="1"/>
    <col min="14853" max="14853" width="13.83203125" style="1" bestFit="1" customWidth="1"/>
    <col min="14854" max="14854" width="15" style="1" bestFit="1" customWidth="1"/>
    <col min="14855" max="14855" width="6.83203125" style="1" customWidth="1"/>
    <col min="14856" max="14856" width="7.33203125" style="1" bestFit="1" customWidth="1"/>
    <col min="14857" max="14857" width="9" style="1" bestFit="1" customWidth="1"/>
    <col min="14858" max="14858" width="0.1640625" style="1" bestFit="1" customWidth="1"/>
    <col min="14859" max="14862" width="9" style="1" bestFit="1" customWidth="1"/>
    <col min="14863" max="14863" width="11.5" style="1" bestFit="1" customWidth="1"/>
    <col min="14864" max="15103" width="9" style="1" bestFit="1" customWidth="1"/>
    <col min="15104" max="15104" width="9.1640625" style="1"/>
    <col min="15105" max="15105" width="4.5" style="1" customWidth="1"/>
    <col min="15106" max="15106" width="48.6640625" style="1" customWidth="1"/>
    <col min="15107" max="15107" width="6.5" style="1" bestFit="1" customWidth="1"/>
    <col min="15108" max="15108" width="11.6640625" style="1" bestFit="1" customWidth="1"/>
    <col min="15109" max="15109" width="13.83203125" style="1" bestFit="1" customWidth="1"/>
    <col min="15110" max="15110" width="15" style="1" bestFit="1" customWidth="1"/>
    <col min="15111" max="15111" width="6.83203125" style="1" customWidth="1"/>
    <col min="15112" max="15112" width="7.33203125" style="1" bestFit="1" customWidth="1"/>
    <col min="15113" max="15113" width="9" style="1" bestFit="1" customWidth="1"/>
    <col min="15114" max="15114" width="0.1640625" style="1" bestFit="1" customWidth="1"/>
    <col min="15115" max="15118" width="9" style="1" bestFit="1" customWidth="1"/>
    <col min="15119" max="15119" width="11.5" style="1" bestFit="1" customWidth="1"/>
    <col min="15120" max="15359" width="9" style="1" bestFit="1" customWidth="1"/>
    <col min="15360" max="15360" width="9.1640625" style="1"/>
    <col min="15361" max="15361" width="4.5" style="1" customWidth="1"/>
    <col min="15362" max="15362" width="48.6640625" style="1" customWidth="1"/>
    <col min="15363" max="15363" width="6.5" style="1" bestFit="1" customWidth="1"/>
    <col min="15364" max="15364" width="11.6640625" style="1" bestFit="1" customWidth="1"/>
    <col min="15365" max="15365" width="13.83203125" style="1" bestFit="1" customWidth="1"/>
    <col min="15366" max="15366" width="15" style="1" bestFit="1" customWidth="1"/>
    <col min="15367" max="15367" width="6.83203125" style="1" customWidth="1"/>
    <col min="15368" max="15368" width="7.33203125" style="1" bestFit="1" customWidth="1"/>
    <col min="15369" max="15369" width="9" style="1" bestFit="1" customWidth="1"/>
    <col min="15370" max="15370" width="0.1640625" style="1" bestFit="1" customWidth="1"/>
    <col min="15371" max="15374" width="9" style="1" bestFit="1" customWidth="1"/>
    <col min="15375" max="15375" width="11.5" style="1" bestFit="1" customWidth="1"/>
    <col min="15376" max="15615" width="9" style="1" bestFit="1" customWidth="1"/>
    <col min="15616" max="15616" width="9.1640625" style="1"/>
    <col min="15617" max="15617" width="4.5" style="1" customWidth="1"/>
    <col min="15618" max="15618" width="48.6640625" style="1" customWidth="1"/>
    <col min="15619" max="15619" width="6.5" style="1" bestFit="1" customWidth="1"/>
    <col min="15620" max="15620" width="11.6640625" style="1" bestFit="1" customWidth="1"/>
    <col min="15621" max="15621" width="13.83203125" style="1" bestFit="1" customWidth="1"/>
    <col min="15622" max="15622" width="15" style="1" bestFit="1" customWidth="1"/>
    <col min="15623" max="15623" width="6.83203125" style="1" customWidth="1"/>
    <col min="15624" max="15624" width="7.33203125" style="1" bestFit="1" customWidth="1"/>
    <col min="15625" max="15625" width="9" style="1" bestFit="1" customWidth="1"/>
    <col min="15626" max="15626" width="0.1640625" style="1" bestFit="1" customWidth="1"/>
    <col min="15627" max="15630" width="9" style="1" bestFit="1" customWidth="1"/>
    <col min="15631" max="15631" width="11.5" style="1" bestFit="1" customWidth="1"/>
    <col min="15632" max="15871" width="9" style="1" bestFit="1" customWidth="1"/>
    <col min="15872" max="15872" width="9.1640625" style="1"/>
    <col min="15873" max="15873" width="4.5" style="1" customWidth="1"/>
    <col min="15874" max="15874" width="48.6640625" style="1" customWidth="1"/>
    <col min="15875" max="15875" width="6.5" style="1" bestFit="1" customWidth="1"/>
    <col min="15876" max="15876" width="11.6640625" style="1" bestFit="1" customWidth="1"/>
    <col min="15877" max="15877" width="13.83203125" style="1" bestFit="1" customWidth="1"/>
    <col min="15878" max="15878" width="15" style="1" bestFit="1" customWidth="1"/>
    <col min="15879" max="15879" width="6.83203125" style="1" customWidth="1"/>
    <col min="15880" max="15880" width="7.33203125" style="1" bestFit="1" customWidth="1"/>
    <col min="15881" max="15881" width="9" style="1" bestFit="1" customWidth="1"/>
    <col min="15882" max="15882" width="0.1640625" style="1" bestFit="1" customWidth="1"/>
    <col min="15883" max="15886" width="9" style="1" bestFit="1" customWidth="1"/>
    <col min="15887" max="15887" width="11.5" style="1" bestFit="1" customWidth="1"/>
    <col min="15888" max="16127" width="9" style="1" bestFit="1" customWidth="1"/>
    <col min="16128" max="16128" width="9.1640625" style="1"/>
    <col min="16129" max="16129" width="4.5" style="1" customWidth="1"/>
    <col min="16130" max="16130" width="48.6640625" style="1" customWidth="1"/>
    <col min="16131" max="16131" width="6.5" style="1" bestFit="1" customWidth="1"/>
    <col min="16132" max="16132" width="11.6640625" style="1" bestFit="1" customWidth="1"/>
    <col min="16133" max="16133" width="13.83203125" style="1" bestFit="1" customWidth="1"/>
    <col min="16134" max="16134" width="15" style="1" bestFit="1" customWidth="1"/>
    <col min="16135" max="16135" width="6.83203125" style="1" customWidth="1"/>
    <col min="16136" max="16136" width="7.33203125" style="1" bestFit="1" customWidth="1"/>
    <col min="16137" max="16137" width="9" style="1" bestFit="1" customWidth="1"/>
    <col min="16138" max="16138" width="0.1640625" style="1" bestFit="1" customWidth="1"/>
    <col min="16139" max="16142" width="9" style="1" bestFit="1" customWidth="1"/>
    <col min="16143" max="16143" width="11.5" style="1" bestFit="1" customWidth="1"/>
    <col min="16144" max="16383" width="9" style="1" bestFit="1" customWidth="1"/>
    <col min="16384" max="16384" width="9.1640625" style="1"/>
  </cols>
  <sheetData>
    <row r="1" spans="1:7" ht="15">
      <c r="A1" s="394" t="s">
        <v>301</v>
      </c>
      <c r="B1" s="394"/>
      <c r="C1" s="394"/>
      <c r="D1" s="394"/>
      <c r="E1" s="394"/>
      <c r="F1" s="394"/>
    </row>
    <row r="2" spans="1:7" s="29" customFormat="1" ht="12">
      <c r="A2" s="80"/>
      <c r="B2" s="81"/>
      <c r="C2" s="82"/>
      <c r="D2" s="66"/>
      <c r="E2" s="66"/>
      <c r="F2" s="66"/>
    </row>
    <row r="3" spans="1:7" s="29" customFormat="1" ht="12">
      <c r="A3" s="80"/>
      <c r="B3" s="81"/>
      <c r="C3" s="82"/>
      <c r="D3" s="66"/>
      <c r="E3" s="66"/>
      <c r="F3" s="66"/>
    </row>
    <row r="4" spans="1:7" s="29" customFormat="1" ht="13.5" customHeight="1">
      <c r="A4" s="191">
        <v>1</v>
      </c>
      <c r="B4" s="190" t="s">
        <v>449</v>
      </c>
      <c r="C4" s="189" t="s">
        <v>302</v>
      </c>
      <c r="D4" s="131">
        <v>1</v>
      </c>
      <c r="E4" s="131"/>
      <c r="F4" s="131">
        <f>D4*E4</f>
        <v>0</v>
      </c>
    </row>
    <row r="5" spans="1:7" s="29" customFormat="1" ht="12">
      <c r="A5" s="192"/>
      <c r="B5" s="81"/>
      <c r="C5" s="82"/>
      <c r="D5" s="66"/>
      <c r="E5" s="66"/>
      <c r="F5" s="66"/>
    </row>
    <row r="6" spans="1:7" s="29" customFormat="1" ht="14.25" customHeight="1">
      <c r="A6" s="191">
        <v>2</v>
      </c>
      <c r="B6" s="182" t="s">
        <v>450</v>
      </c>
      <c r="C6" s="183"/>
      <c r="D6" s="183"/>
      <c r="E6" s="183"/>
      <c r="F6" s="183"/>
      <c r="G6" s="53"/>
    </row>
    <row r="7" spans="1:7" s="29" customFormat="1" ht="12">
      <c r="A7" s="206" t="s">
        <v>19</v>
      </c>
      <c r="B7" s="184" t="s">
        <v>303</v>
      </c>
      <c r="C7" s="183"/>
      <c r="D7" s="183"/>
      <c r="E7" s="183"/>
      <c r="F7" s="183"/>
      <c r="G7" s="53"/>
    </row>
    <row r="8" spans="1:7" s="29" customFormat="1" ht="24">
      <c r="A8" s="192"/>
      <c r="B8" s="185" t="s">
        <v>304</v>
      </c>
      <c r="C8" s="186"/>
      <c r="D8" s="187"/>
      <c r="E8" s="187"/>
      <c r="F8" s="187"/>
      <c r="G8" s="53"/>
    </row>
    <row r="9" spans="1:7" s="29" customFormat="1" ht="12">
      <c r="A9" s="206" t="s">
        <v>19</v>
      </c>
      <c r="B9" s="184" t="s">
        <v>305</v>
      </c>
      <c r="C9" s="186"/>
      <c r="D9" s="187"/>
      <c r="E9" s="187"/>
      <c r="F9" s="187"/>
      <c r="G9" s="53"/>
    </row>
    <row r="10" spans="1:7" s="29" customFormat="1" ht="12">
      <c r="A10" s="192"/>
      <c r="B10" s="184" t="s">
        <v>306</v>
      </c>
      <c r="C10" s="186"/>
      <c r="D10" s="187"/>
      <c r="E10" s="187"/>
      <c r="F10" s="187"/>
      <c r="G10" s="53"/>
    </row>
    <row r="11" spans="1:7" s="29" customFormat="1" ht="12">
      <c r="A11" s="206" t="s">
        <v>19</v>
      </c>
      <c r="B11" s="184" t="s">
        <v>439</v>
      </c>
      <c r="C11" s="186"/>
      <c r="D11" s="187"/>
      <c r="E11" s="187"/>
      <c r="F11" s="187"/>
      <c r="G11" s="53"/>
    </row>
    <row r="12" spans="1:7" s="29" customFormat="1" ht="12">
      <c r="A12" s="192"/>
      <c r="B12" s="184" t="s">
        <v>307</v>
      </c>
      <c r="C12" s="186"/>
      <c r="D12" s="187"/>
      <c r="E12" s="187"/>
      <c r="F12" s="187"/>
      <c r="G12" s="53"/>
    </row>
    <row r="13" spans="1:7" s="29" customFormat="1" ht="12">
      <c r="A13" s="206" t="s">
        <v>19</v>
      </c>
      <c r="B13" s="184" t="s">
        <v>308</v>
      </c>
      <c r="C13" s="186"/>
      <c r="D13" s="187"/>
      <c r="E13" s="187"/>
      <c r="F13" s="187"/>
      <c r="G13" s="53"/>
    </row>
    <row r="14" spans="1:7" s="29" customFormat="1" ht="12">
      <c r="A14" s="192"/>
      <c r="B14" s="184" t="s">
        <v>309</v>
      </c>
      <c r="C14" s="186"/>
      <c r="D14" s="187"/>
      <c r="E14" s="187"/>
      <c r="F14" s="187"/>
      <c r="G14" s="53"/>
    </row>
    <row r="15" spans="1:7" s="29" customFormat="1" ht="12">
      <c r="A15" s="206" t="s">
        <v>19</v>
      </c>
      <c r="B15" s="184" t="s">
        <v>310</v>
      </c>
      <c r="C15" s="186"/>
      <c r="D15" s="187"/>
      <c r="E15" s="187"/>
      <c r="F15" s="187"/>
      <c r="G15" s="53"/>
    </row>
    <row r="16" spans="1:7" s="29" customFormat="1" ht="12">
      <c r="A16" s="192"/>
      <c r="B16" s="184" t="s">
        <v>520</v>
      </c>
      <c r="C16" s="186"/>
      <c r="D16" s="187"/>
      <c r="E16" s="187"/>
      <c r="F16" s="187"/>
      <c r="G16" s="53"/>
    </row>
    <row r="17" spans="1:7" s="29" customFormat="1" ht="12">
      <c r="A17" s="206" t="s">
        <v>19</v>
      </c>
      <c r="B17" s="184" t="s">
        <v>311</v>
      </c>
      <c r="C17" s="186"/>
      <c r="D17" s="187"/>
      <c r="E17" s="187"/>
      <c r="F17" s="187"/>
      <c r="G17" s="53"/>
    </row>
    <row r="18" spans="1:7" s="29" customFormat="1" ht="12">
      <c r="A18" s="192"/>
      <c r="B18" s="184" t="s">
        <v>312</v>
      </c>
      <c r="C18" s="186"/>
      <c r="D18" s="187"/>
      <c r="E18" s="187"/>
      <c r="F18" s="187"/>
      <c r="G18" s="53"/>
    </row>
    <row r="19" spans="1:7" s="29" customFormat="1" ht="12">
      <c r="A19" s="206" t="s">
        <v>19</v>
      </c>
      <c r="B19" s="184" t="s">
        <v>313</v>
      </c>
      <c r="C19" s="186"/>
      <c r="D19" s="187"/>
      <c r="E19" s="187"/>
      <c r="F19" s="187"/>
      <c r="G19" s="53"/>
    </row>
    <row r="20" spans="1:7" s="29" customFormat="1" ht="12">
      <c r="A20" s="192"/>
      <c r="B20" s="184" t="s">
        <v>312</v>
      </c>
      <c r="C20" s="186"/>
      <c r="D20" s="187"/>
      <c r="E20" s="187"/>
      <c r="F20" s="187"/>
      <c r="G20" s="53"/>
    </row>
    <row r="21" spans="1:7" s="29" customFormat="1" ht="12">
      <c r="A21" s="206" t="s">
        <v>19</v>
      </c>
      <c r="B21" s="184" t="s">
        <v>314</v>
      </c>
      <c r="C21" s="186"/>
      <c r="D21" s="187"/>
      <c r="E21" s="187"/>
      <c r="F21" s="187"/>
      <c r="G21" s="53"/>
    </row>
    <row r="22" spans="1:7" s="29" customFormat="1" ht="12">
      <c r="A22" s="192"/>
      <c r="B22" s="184" t="s">
        <v>521</v>
      </c>
      <c r="C22" s="186"/>
      <c r="D22" s="187"/>
      <c r="E22" s="187"/>
      <c r="F22" s="187"/>
      <c r="G22" s="53"/>
    </row>
    <row r="23" spans="1:7" s="29" customFormat="1" ht="14.25" customHeight="1">
      <c r="A23" s="206" t="s">
        <v>19</v>
      </c>
      <c r="B23" s="184" t="s">
        <v>315</v>
      </c>
      <c r="C23" s="186"/>
      <c r="D23" s="187"/>
      <c r="E23" s="187"/>
      <c r="F23" s="187"/>
      <c r="G23" s="53"/>
    </row>
    <row r="24" spans="1:7" s="29" customFormat="1" ht="24">
      <c r="A24" s="192"/>
      <c r="B24" s="188" t="s">
        <v>316</v>
      </c>
      <c r="C24" s="186"/>
      <c r="D24" s="187"/>
      <c r="E24" s="187"/>
      <c r="F24" s="187"/>
      <c r="G24" s="53"/>
    </row>
    <row r="25" spans="1:7" s="29" customFormat="1">
      <c r="A25" s="206" t="s">
        <v>19</v>
      </c>
      <c r="B25" s="184" t="s">
        <v>440</v>
      </c>
      <c r="C25" s="186"/>
      <c r="D25" s="187"/>
      <c r="E25" s="187"/>
      <c r="F25" s="187"/>
      <c r="G25" s="53"/>
    </row>
    <row r="26" spans="1:7" s="29" customFormat="1" ht="60">
      <c r="A26" s="192"/>
      <c r="B26" s="188" t="s">
        <v>317</v>
      </c>
      <c r="C26" s="186"/>
      <c r="D26" s="187"/>
      <c r="E26" s="187"/>
      <c r="F26" s="187"/>
      <c r="G26" s="53"/>
    </row>
    <row r="27" spans="1:7" s="29" customFormat="1" ht="12">
      <c r="A27" s="206" t="s">
        <v>19</v>
      </c>
      <c r="B27" s="184" t="s">
        <v>318</v>
      </c>
      <c r="C27" s="186"/>
      <c r="D27" s="187"/>
      <c r="E27" s="187"/>
      <c r="F27" s="187"/>
      <c r="G27" s="53"/>
    </row>
    <row r="28" spans="1:7" s="29" customFormat="1" ht="12">
      <c r="A28" s="192"/>
      <c r="B28" s="184" t="s">
        <v>319</v>
      </c>
      <c r="C28" s="186"/>
      <c r="D28" s="187"/>
      <c r="E28" s="187"/>
      <c r="F28" s="187"/>
      <c r="G28" s="53"/>
    </row>
    <row r="29" spans="1:7" s="29" customFormat="1" ht="12">
      <c r="A29" s="206" t="s">
        <v>19</v>
      </c>
      <c r="B29" s="184" t="s">
        <v>320</v>
      </c>
      <c r="C29" s="186"/>
      <c r="D29" s="187"/>
      <c r="E29" s="187"/>
      <c r="F29" s="187"/>
      <c r="G29" s="53"/>
    </row>
    <row r="30" spans="1:7" s="29" customFormat="1" ht="12">
      <c r="A30" s="192"/>
      <c r="B30" s="184" t="s">
        <v>321</v>
      </c>
      <c r="C30" s="186"/>
      <c r="D30" s="187"/>
      <c r="E30" s="187"/>
      <c r="F30" s="187"/>
      <c r="G30" s="53"/>
    </row>
    <row r="31" spans="1:7" s="29" customFormat="1" ht="12">
      <c r="A31" s="206" t="s">
        <v>19</v>
      </c>
      <c r="B31" s="184" t="s">
        <v>322</v>
      </c>
      <c r="C31" s="186"/>
      <c r="D31" s="187"/>
      <c r="E31" s="187"/>
      <c r="F31" s="187"/>
      <c r="G31" s="53"/>
    </row>
    <row r="32" spans="1:7" s="29" customFormat="1" ht="12">
      <c r="A32" s="192"/>
      <c r="B32" s="184" t="s">
        <v>323</v>
      </c>
      <c r="C32" s="186"/>
      <c r="D32" s="187"/>
      <c r="E32" s="187"/>
      <c r="F32" s="187"/>
      <c r="G32" s="53"/>
    </row>
    <row r="33" spans="1:7" s="29" customFormat="1" ht="12">
      <c r="A33" s="206" t="s">
        <v>19</v>
      </c>
      <c r="B33" s="184" t="s">
        <v>324</v>
      </c>
      <c r="C33" s="186"/>
      <c r="D33" s="187"/>
      <c r="E33" s="187"/>
      <c r="F33" s="187"/>
      <c r="G33" s="53"/>
    </row>
    <row r="34" spans="1:7" s="29" customFormat="1" ht="12">
      <c r="A34" s="192"/>
      <c r="B34" s="184" t="s">
        <v>325</v>
      </c>
      <c r="C34" s="186"/>
      <c r="D34" s="187"/>
      <c r="E34" s="187"/>
      <c r="F34" s="187"/>
      <c r="G34" s="53"/>
    </row>
    <row r="35" spans="1:7" s="29" customFormat="1" ht="12">
      <c r="A35" s="206" t="s">
        <v>19</v>
      </c>
      <c r="B35" s="184" t="s">
        <v>326</v>
      </c>
      <c r="C35" s="186"/>
      <c r="D35" s="187"/>
      <c r="E35" s="187"/>
      <c r="F35" s="187"/>
      <c r="G35" s="53"/>
    </row>
    <row r="36" spans="1:7" s="29" customFormat="1" ht="12">
      <c r="A36" s="192"/>
      <c r="B36" s="184" t="s">
        <v>327</v>
      </c>
      <c r="C36" s="186"/>
      <c r="D36" s="187"/>
      <c r="E36" s="187"/>
      <c r="F36" s="187"/>
      <c r="G36" s="53"/>
    </row>
    <row r="37" spans="1:7" s="29" customFormat="1" ht="12">
      <c r="A37" s="206" t="s">
        <v>19</v>
      </c>
      <c r="B37" s="184" t="s">
        <v>328</v>
      </c>
      <c r="C37" s="186"/>
      <c r="D37" s="187"/>
      <c r="E37" s="187"/>
      <c r="F37" s="187"/>
      <c r="G37" s="53"/>
    </row>
    <row r="38" spans="1:7" s="29" customFormat="1" ht="12">
      <c r="A38" s="192"/>
      <c r="B38" s="184" t="s">
        <v>329</v>
      </c>
      <c r="C38" s="186"/>
      <c r="D38" s="187"/>
      <c r="E38" s="187"/>
      <c r="F38" s="187"/>
      <c r="G38" s="53"/>
    </row>
    <row r="39" spans="1:7" s="29" customFormat="1" ht="12">
      <c r="A39" s="206" t="s">
        <v>19</v>
      </c>
      <c r="B39" s="184" t="s">
        <v>330</v>
      </c>
      <c r="C39" s="186"/>
      <c r="D39" s="187"/>
      <c r="E39" s="187"/>
      <c r="F39" s="187"/>
      <c r="G39" s="53"/>
    </row>
    <row r="40" spans="1:7" s="29" customFormat="1" ht="12">
      <c r="A40" s="192"/>
      <c r="B40" s="184" t="s">
        <v>331</v>
      </c>
      <c r="C40" s="186"/>
      <c r="D40" s="187"/>
      <c r="E40" s="187"/>
      <c r="F40" s="187"/>
      <c r="G40" s="53"/>
    </row>
    <row r="41" spans="1:7" s="29" customFormat="1" ht="12">
      <c r="A41" s="206" t="s">
        <v>19</v>
      </c>
      <c r="B41" s="184" t="s">
        <v>332</v>
      </c>
      <c r="C41" s="186"/>
      <c r="D41" s="187"/>
      <c r="E41" s="187"/>
      <c r="F41" s="187"/>
      <c r="G41" s="53"/>
    </row>
    <row r="42" spans="1:7" s="29" customFormat="1" ht="12">
      <c r="A42" s="192"/>
      <c r="B42" s="184" t="s">
        <v>333</v>
      </c>
      <c r="C42" s="186"/>
      <c r="D42" s="187"/>
      <c r="E42" s="187"/>
      <c r="F42" s="187"/>
      <c r="G42" s="53"/>
    </row>
    <row r="43" spans="1:7" s="29" customFormat="1" ht="24">
      <c r="A43" s="192"/>
      <c r="B43" s="188" t="s">
        <v>334</v>
      </c>
      <c r="C43" s="186"/>
      <c r="D43" s="187"/>
      <c r="E43" s="187"/>
      <c r="F43" s="187"/>
      <c r="G43" s="53"/>
    </row>
    <row r="44" spans="1:7" s="29" customFormat="1" ht="12">
      <c r="A44" s="192"/>
      <c r="B44" s="184" t="s">
        <v>335</v>
      </c>
      <c r="C44" s="186"/>
      <c r="D44" s="187"/>
      <c r="E44" s="187"/>
      <c r="F44" s="187"/>
      <c r="G44" s="53"/>
    </row>
    <row r="45" spans="1:7" s="29" customFormat="1" ht="12">
      <c r="A45" s="192"/>
      <c r="B45" s="184" t="s">
        <v>336</v>
      </c>
      <c r="C45" s="186"/>
      <c r="D45" s="187"/>
      <c r="E45" s="187"/>
      <c r="F45" s="187"/>
      <c r="G45" s="53"/>
    </row>
    <row r="46" spans="1:7" s="29" customFormat="1" ht="12">
      <c r="A46" s="192"/>
      <c r="B46" s="184" t="s">
        <v>337</v>
      </c>
      <c r="C46" s="186"/>
      <c r="D46" s="187"/>
      <c r="E46" s="187"/>
      <c r="F46" s="187"/>
      <c r="G46" s="53"/>
    </row>
    <row r="47" spans="1:7" s="29" customFormat="1" ht="12">
      <c r="A47" s="192"/>
      <c r="B47" s="184" t="s">
        <v>338</v>
      </c>
      <c r="C47" s="186"/>
      <c r="D47" s="187"/>
      <c r="E47" s="187"/>
      <c r="F47" s="187"/>
      <c r="G47" s="53"/>
    </row>
    <row r="48" spans="1:7" s="29" customFormat="1" ht="12">
      <c r="A48" s="192"/>
      <c r="B48" s="184" t="s">
        <v>339</v>
      </c>
      <c r="C48" s="186"/>
      <c r="D48" s="187"/>
      <c r="E48" s="187"/>
      <c r="F48" s="187"/>
      <c r="G48" s="53"/>
    </row>
    <row r="49" spans="1:7" s="29" customFormat="1" ht="12">
      <c r="A49" s="192"/>
      <c r="B49" s="184" t="s">
        <v>340</v>
      </c>
      <c r="C49" s="186"/>
      <c r="D49" s="187"/>
      <c r="E49" s="187"/>
      <c r="F49" s="187"/>
      <c r="G49" s="53"/>
    </row>
    <row r="50" spans="1:7" s="29" customFormat="1" ht="24">
      <c r="A50" s="192"/>
      <c r="B50" s="188" t="s">
        <v>341</v>
      </c>
      <c r="C50" s="186"/>
      <c r="D50" s="187"/>
      <c r="E50" s="187"/>
      <c r="F50" s="187"/>
      <c r="G50" s="53"/>
    </row>
    <row r="51" spans="1:7" s="29" customFormat="1" ht="12">
      <c r="A51" s="192"/>
      <c r="B51" s="184" t="s">
        <v>342</v>
      </c>
      <c r="C51" s="186"/>
      <c r="D51" s="187"/>
      <c r="E51" s="187"/>
      <c r="F51" s="187"/>
      <c r="G51" s="53"/>
    </row>
    <row r="52" spans="1:7" s="29" customFormat="1" ht="24">
      <c r="A52" s="192"/>
      <c r="B52" s="188" t="s">
        <v>522</v>
      </c>
      <c r="C52" s="186"/>
      <c r="D52" s="187"/>
      <c r="E52" s="187"/>
      <c r="F52" s="187"/>
      <c r="G52" s="53"/>
    </row>
    <row r="53" spans="1:7" s="29" customFormat="1" ht="28.5" customHeight="1">
      <c r="A53" s="192"/>
      <c r="B53" s="188" t="s">
        <v>343</v>
      </c>
      <c r="C53" s="186"/>
      <c r="D53" s="187"/>
      <c r="E53" s="187"/>
      <c r="F53" s="187"/>
      <c r="G53" s="53"/>
    </row>
    <row r="54" spans="1:7" s="29" customFormat="1" ht="60">
      <c r="A54" s="192"/>
      <c r="B54" s="188" t="s">
        <v>523</v>
      </c>
      <c r="C54" s="186"/>
      <c r="D54" s="187"/>
      <c r="E54" s="187"/>
      <c r="F54" s="187"/>
      <c r="G54" s="53"/>
    </row>
    <row r="55" spans="1:7" s="29" customFormat="1" ht="12">
      <c r="A55" s="206" t="s">
        <v>19</v>
      </c>
      <c r="B55" s="183" t="s">
        <v>344</v>
      </c>
      <c r="C55" s="186"/>
      <c r="D55" s="187"/>
      <c r="E55" s="187"/>
      <c r="F55" s="187"/>
      <c r="G55" s="53"/>
    </row>
    <row r="56" spans="1:7" s="29" customFormat="1" ht="12">
      <c r="A56" s="192"/>
      <c r="B56" s="183" t="s">
        <v>524</v>
      </c>
      <c r="C56" s="186"/>
      <c r="D56" s="187"/>
      <c r="E56" s="187"/>
      <c r="F56" s="187"/>
      <c r="G56" s="53"/>
    </row>
    <row r="57" spans="1:7" s="29" customFormat="1" ht="12">
      <c r="A57" s="191"/>
      <c r="B57" s="188" t="s">
        <v>345</v>
      </c>
      <c r="C57" s="189" t="s">
        <v>302</v>
      </c>
      <c r="D57" s="131">
        <v>1</v>
      </c>
      <c r="E57" s="131"/>
      <c r="F57" s="131">
        <f t="shared" ref="F57:F61" si="0">D57*E57</f>
        <v>0</v>
      </c>
      <c r="G57" s="53"/>
    </row>
    <row r="58" spans="1:7" s="29" customFormat="1" ht="12">
      <c r="A58" s="192"/>
      <c r="B58" s="188"/>
      <c r="C58" s="186"/>
      <c r="D58" s="187"/>
      <c r="E58" s="187"/>
      <c r="F58" s="187"/>
      <c r="G58" s="53"/>
    </row>
    <row r="59" spans="1:7" s="29" customFormat="1" ht="36">
      <c r="A59" s="191">
        <v>3</v>
      </c>
      <c r="B59" s="190" t="s">
        <v>441</v>
      </c>
      <c r="C59" s="189" t="s">
        <v>302</v>
      </c>
      <c r="D59" s="131">
        <v>1</v>
      </c>
      <c r="E59" s="131"/>
      <c r="F59" s="131">
        <f t="shared" si="0"/>
        <v>0</v>
      </c>
      <c r="G59" s="53"/>
    </row>
    <row r="60" spans="1:7" s="29" customFormat="1" ht="12">
      <c r="A60" s="192"/>
      <c r="B60" s="188"/>
      <c r="C60" s="186"/>
      <c r="D60" s="187"/>
      <c r="E60" s="187"/>
      <c r="F60" s="187"/>
      <c r="G60" s="53"/>
    </row>
    <row r="61" spans="1:7" s="29" customFormat="1" ht="36">
      <c r="A61" s="191">
        <v>4</v>
      </c>
      <c r="B61" s="182" t="s">
        <v>442</v>
      </c>
      <c r="C61" s="189" t="s">
        <v>302</v>
      </c>
      <c r="D61" s="131">
        <v>1</v>
      </c>
      <c r="E61" s="131"/>
      <c r="F61" s="131">
        <f t="shared" si="0"/>
        <v>0</v>
      </c>
      <c r="G61" s="53"/>
    </row>
    <row r="62" spans="1:7" s="29" customFormat="1" ht="12">
      <c r="A62" s="191"/>
      <c r="B62" s="182"/>
      <c r="C62" s="189"/>
      <c r="D62" s="131"/>
      <c r="E62" s="131"/>
      <c r="F62" s="131"/>
      <c r="G62" s="53"/>
    </row>
    <row r="63" spans="1:7" s="29" customFormat="1" ht="12">
      <c r="A63" s="191"/>
      <c r="B63" s="182"/>
      <c r="C63" s="189"/>
      <c r="D63" s="131"/>
      <c r="E63" s="131"/>
      <c r="F63" s="131"/>
      <c r="G63" s="53"/>
    </row>
    <row r="64" spans="1:7" s="29" customFormat="1" ht="12">
      <c r="A64" s="191"/>
      <c r="B64" s="182"/>
      <c r="C64" s="189"/>
      <c r="D64" s="131"/>
      <c r="E64" s="131"/>
      <c r="F64" s="131"/>
      <c r="G64" s="53"/>
    </row>
    <row r="65" spans="1:7" s="29" customFormat="1" ht="12">
      <c r="A65" s="191"/>
      <c r="B65" s="182"/>
      <c r="C65" s="189"/>
      <c r="D65" s="131"/>
      <c r="E65" s="131"/>
      <c r="F65" s="131"/>
      <c r="G65" s="53"/>
    </row>
    <row r="66" spans="1:7" s="29" customFormat="1" ht="12">
      <c r="A66" s="192"/>
      <c r="B66" s="126"/>
      <c r="C66" s="82"/>
      <c r="D66" s="66"/>
      <c r="E66" s="66"/>
      <c r="F66" s="66"/>
      <c r="G66" s="53"/>
    </row>
    <row r="67" spans="1:7" s="29" customFormat="1" ht="12">
      <c r="A67" s="192"/>
      <c r="B67" s="126"/>
      <c r="C67" s="82"/>
      <c r="D67" s="66"/>
      <c r="E67" s="66"/>
      <c r="F67" s="66"/>
      <c r="G67" s="53"/>
    </row>
    <row r="68" spans="1:7" s="29" customFormat="1" thickBot="1">
      <c r="A68" s="80"/>
      <c r="B68" s="126"/>
      <c r="C68" s="82"/>
      <c r="D68" s="66"/>
      <c r="E68" s="66"/>
      <c r="F68" s="66"/>
      <c r="G68" s="53"/>
    </row>
    <row r="69" spans="1:7" s="29" customFormat="1" ht="14" thickBot="1">
      <c r="A69" s="397" t="s">
        <v>173</v>
      </c>
      <c r="B69" s="398"/>
      <c r="C69" s="398"/>
      <c r="D69" s="398"/>
      <c r="E69" s="398"/>
      <c r="F69" s="399"/>
      <c r="G69" s="53"/>
    </row>
    <row r="70" spans="1:7" s="29" customFormat="1">
      <c r="A70" s="197"/>
      <c r="B70" s="197"/>
      <c r="C70" s="197"/>
      <c r="D70" s="197"/>
      <c r="E70" s="197"/>
      <c r="F70" s="197"/>
      <c r="G70" s="53"/>
    </row>
    <row r="71" spans="1:7" s="29" customFormat="1" ht="14" thickBot="1">
      <c r="A71" s="197"/>
      <c r="B71" s="197"/>
      <c r="C71" s="197"/>
      <c r="D71" s="197"/>
      <c r="E71" s="197"/>
      <c r="F71" s="197"/>
      <c r="G71" s="53"/>
    </row>
    <row r="72" spans="1:7" s="29" customFormat="1" thickBot="1">
      <c r="A72" s="102">
        <v>1</v>
      </c>
      <c r="B72" s="400" t="s">
        <v>448</v>
      </c>
      <c r="C72" s="400"/>
      <c r="D72" s="400"/>
      <c r="E72" s="400"/>
      <c r="F72" s="104">
        <f>F4</f>
        <v>0</v>
      </c>
      <c r="G72" s="53"/>
    </row>
    <row r="73" spans="1:7" s="29" customFormat="1" thickBot="1">
      <c r="A73" s="322">
        <v>2</v>
      </c>
      <c r="B73" s="400" t="s">
        <v>451</v>
      </c>
      <c r="C73" s="400"/>
      <c r="D73" s="400"/>
      <c r="E73" s="400"/>
      <c r="F73" s="104">
        <f>F57</f>
        <v>0</v>
      </c>
      <c r="G73" s="53"/>
    </row>
    <row r="74" spans="1:7" s="29" customFormat="1" thickBot="1">
      <c r="A74" s="102">
        <v>3</v>
      </c>
      <c r="B74" s="400" t="s">
        <v>452</v>
      </c>
      <c r="C74" s="400"/>
      <c r="D74" s="400"/>
      <c r="E74" s="400"/>
      <c r="F74" s="104">
        <f>F59</f>
        <v>0</v>
      </c>
      <c r="G74" s="53"/>
    </row>
    <row r="75" spans="1:7" s="29" customFormat="1" thickBot="1">
      <c r="A75" s="102">
        <v>4</v>
      </c>
      <c r="B75" s="400" t="s">
        <v>453</v>
      </c>
      <c r="C75" s="400"/>
      <c r="D75" s="400"/>
      <c r="E75" s="400"/>
      <c r="F75" s="104">
        <f>F61</f>
        <v>0</v>
      </c>
      <c r="G75" s="53"/>
    </row>
    <row r="76" spans="1:7" s="29" customFormat="1" ht="12">
      <c r="A76" s="44"/>
      <c r="B76" s="126"/>
      <c r="C76" s="47"/>
      <c r="D76" s="45"/>
      <c r="E76" s="45"/>
      <c r="F76" s="45"/>
      <c r="G76" s="53"/>
    </row>
    <row r="77" spans="1:7" s="29" customFormat="1" ht="12">
      <c r="A77" s="44"/>
      <c r="B77" s="126"/>
      <c r="C77" s="47"/>
      <c r="D77" s="45"/>
      <c r="E77" s="45"/>
      <c r="F77" s="45"/>
      <c r="G77" s="53"/>
    </row>
    <row r="78" spans="1:7" s="29" customFormat="1" thickBot="1">
      <c r="A78" s="44"/>
      <c r="B78" s="126"/>
      <c r="C78" s="47"/>
      <c r="D78" s="45"/>
      <c r="E78" s="45"/>
      <c r="F78" s="45"/>
      <c r="G78" s="53"/>
    </row>
    <row r="79" spans="1:7" s="127" customFormat="1" ht="14" thickBot="1">
      <c r="A79" s="199"/>
      <c r="B79" s="395" t="s">
        <v>102</v>
      </c>
      <c r="C79" s="395"/>
      <c r="D79" s="395"/>
      <c r="E79" s="171"/>
      <c r="F79" s="172">
        <f>SUM(F72:F75)</f>
        <v>0</v>
      </c>
      <c r="G79" s="200"/>
    </row>
    <row r="80" spans="1:7" s="127" customFormat="1" ht="14" thickBot="1">
      <c r="A80" s="201"/>
      <c r="B80" s="202"/>
      <c r="C80" s="202"/>
      <c r="D80" s="202"/>
      <c r="E80" s="203"/>
      <c r="F80" s="204"/>
      <c r="G80" s="200"/>
    </row>
    <row r="81" spans="1:255" s="127" customFormat="1" ht="15.75" customHeight="1" thickBot="1">
      <c r="A81" s="205"/>
      <c r="B81" s="396" t="s">
        <v>445</v>
      </c>
      <c r="C81" s="396"/>
      <c r="D81" s="396"/>
      <c r="E81" s="396"/>
      <c r="F81" s="198">
        <f>F79*0.25</f>
        <v>0</v>
      </c>
      <c r="G81" s="200"/>
    </row>
    <row r="82" spans="1:255" s="127" customFormat="1">
      <c r="A82" s="201"/>
      <c r="B82" s="202"/>
      <c r="C82" s="202"/>
      <c r="D82" s="202"/>
      <c r="E82" s="203"/>
      <c r="F82" s="204"/>
      <c r="G82" s="200"/>
    </row>
    <row r="83" spans="1:255" s="127" customFormat="1" ht="14" thickBot="1">
      <c r="A83" s="193"/>
      <c r="B83" s="194"/>
      <c r="C83" s="195"/>
      <c r="D83" s="196"/>
      <c r="E83" s="196"/>
      <c r="F83" s="196"/>
      <c r="G83" s="200"/>
    </row>
    <row r="84" spans="1:255" s="127" customFormat="1" ht="15.75" customHeight="1" thickBot="1">
      <c r="A84" s="199"/>
      <c r="B84" s="395" t="s">
        <v>447</v>
      </c>
      <c r="C84" s="395"/>
      <c r="D84" s="395"/>
      <c r="E84" s="395"/>
      <c r="F84" s="172">
        <f>SUM(F79:F81)</f>
        <v>0</v>
      </c>
      <c r="G84" s="200"/>
    </row>
    <row r="85" spans="1:255">
      <c r="A85" s="80"/>
      <c r="B85" s="127"/>
      <c r="C85" s="82"/>
      <c r="D85" s="66"/>
      <c r="E85" s="66"/>
      <c r="F85" s="66"/>
      <c r="G85" s="53"/>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80"/>
      <c r="B86" s="89"/>
      <c r="C86" s="82"/>
      <c r="D86" s="66"/>
      <c r="E86" s="128"/>
      <c r="F86" s="128"/>
    </row>
    <row r="87" spans="1:255">
      <c r="A87" s="80"/>
      <c r="B87" s="89"/>
      <c r="C87" s="82"/>
      <c r="D87" s="66"/>
      <c r="E87" s="128"/>
      <c r="F87" s="128"/>
    </row>
    <row r="88" spans="1:255">
      <c r="A88" s="80"/>
      <c r="B88" s="89"/>
      <c r="C88" s="82"/>
      <c r="D88" s="66"/>
      <c r="E88" s="128"/>
      <c r="F88" s="128"/>
    </row>
    <row r="89" spans="1:255">
      <c r="A89" s="80"/>
      <c r="B89" s="89"/>
      <c r="C89" s="82"/>
      <c r="D89" s="66"/>
      <c r="E89" s="128"/>
      <c r="F89" s="128"/>
    </row>
    <row r="90" spans="1:255">
      <c r="A90" s="80"/>
      <c r="B90" s="89"/>
      <c r="C90" s="82"/>
      <c r="D90" s="66"/>
      <c r="E90" s="128"/>
      <c r="F90" s="128"/>
    </row>
    <row r="91" spans="1:255">
      <c r="A91" s="80"/>
      <c r="B91" s="89"/>
      <c r="C91" s="82"/>
      <c r="D91" s="66"/>
      <c r="E91" s="128"/>
      <c r="F91" s="128"/>
    </row>
    <row r="92" spans="1:255">
      <c r="A92" s="80"/>
      <c r="B92" s="89"/>
      <c r="C92" s="82"/>
      <c r="D92" s="66"/>
      <c r="E92" s="128"/>
      <c r="F92" s="128"/>
    </row>
    <row r="93" spans="1:255">
      <c r="A93" s="80"/>
      <c r="B93" s="89"/>
      <c r="C93" s="82"/>
      <c r="D93" s="66"/>
      <c r="E93" s="128"/>
      <c r="F93" s="128"/>
    </row>
    <row r="94" spans="1:255">
      <c r="A94" s="80"/>
      <c r="B94" s="89"/>
      <c r="C94" s="82"/>
      <c r="D94" s="66"/>
      <c r="E94" s="128"/>
      <c r="F94" s="128"/>
    </row>
    <row r="95" spans="1:255">
      <c r="A95" s="80"/>
      <c r="B95" s="89"/>
      <c r="C95" s="82"/>
      <c r="D95" s="66"/>
      <c r="E95" s="128"/>
      <c r="F95" s="128"/>
    </row>
    <row r="96" spans="1:255">
      <c r="A96" s="80"/>
      <c r="B96" s="89"/>
      <c r="C96" s="82"/>
      <c r="D96" s="66"/>
      <c r="E96" s="128"/>
      <c r="F96" s="128"/>
    </row>
    <row r="97" spans="1:6">
      <c r="A97" s="80"/>
      <c r="B97" s="89"/>
      <c r="C97" s="82"/>
      <c r="D97" s="66"/>
      <c r="E97" s="128"/>
      <c r="F97" s="128"/>
    </row>
    <row r="98" spans="1:6">
      <c r="A98" s="80"/>
      <c r="B98" s="89"/>
      <c r="C98" s="82"/>
      <c r="D98" s="66"/>
      <c r="E98" s="128"/>
      <c r="F98" s="128"/>
    </row>
    <row r="99" spans="1:6">
      <c r="A99" s="80"/>
      <c r="B99" s="89"/>
      <c r="C99" s="82"/>
      <c r="D99" s="66"/>
      <c r="E99" s="128"/>
      <c r="F99" s="128"/>
    </row>
    <row r="100" spans="1:6">
      <c r="A100" s="80"/>
      <c r="B100" s="89"/>
      <c r="C100" s="82"/>
      <c r="D100" s="66"/>
      <c r="E100" s="128"/>
      <c r="F100" s="128"/>
    </row>
    <row r="101" spans="1:6">
      <c r="A101" s="80"/>
      <c r="B101" s="89"/>
      <c r="C101" s="82"/>
      <c r="D101" s="66"/>
      <c r="E101" s="128"/>
      <c r="F101" s="128"/>
    </row>
    <row r="102" spans="1:6">
      <c r="A102" s="80"/>
      <c r="B102" s="89"/>
      <c r="C102" s="82"/>
      <c r="D102" s="66"/>
      <c r="E102" s="128"/>
      <c r="F102" s="128"/>
    </row>
    <row r="103" spans="1:6">
      <c r="A103" s="80"/>
      <c r="B103" s="89"/>
      <c r="C103" s="82"/>
      <c r="D103" s="66"/>
      <c r="E103" s="128"/>
      <c r="F103" s="128"/>
    </row>
    <row r="104" spans="1:6">
      <c r="A104" s="80"/>
      <c r="B104" s="89"/>
      <c r="C104" s="82"/>
      <c r="D104" s="66"/>
      <c r="E104" s="128"/>
      <c r="F104" s="128"/>
    </row>
    <row r="105" spans="1:6">
      <c r="A105" s="80"/>
      <c r="B105" s="89"/>
      <c r="C105" s="82"/>
      <c r="D105" s="66"/>
      <c r="E105" s="128"/>
      <c r="F105" s="128"/>
    </row>
    <row r="106" spans="1:6">
      <c r="A106" s="80"/>
      <c r="B106" s="89"/>
      <c r="C106" s="82"/>
      <c r="D106" s="66"/>
      <c r="E106" s="128"/>
      <c r="F106" s="128"/>
    </row>
    <row r="119" ht="27.75" customHeight="1"/>
    <row r="129" ht="55.5" customHeight="1"/>
    <row r="132" ht="78" customHeight="1"/>
    <row r="134" ht="39.75" customHeight="1"/>
    <row r="161" ht="55.5" customHeight="1"/>
    <row r="166" ht="21" customHeight="1"/>
    <row r="184" ht="105.75" customHeight="1"/>
    <row r="186" ht="69" customHeight="1"/>
    <row r="236" ht="21" customHeight="1"/>
    <row r="238" ht="21" customHeight="1"/>
    <row r="239" ht="21" customHeight="1"/>
    <row r="240" ht="21" customHeight="1"/>
    <row r="241" ht="21" customHeight="1"/>
    <row r="243" ht="21" customHeight="1"/>
  </sheetData>
  <mergeCells count="9">
    <mergeCell ref="A1:F1"/>
    <mergeCell ref="B79:D79"/>
    <mergeCell ref="B81:E81"/>
    <mergeCell ref="B84:E84"/>
    <mergeCell ref="A69:F69"/>
    <mergeCell ref="B73:E73"/>
    <mergeCell ref="B72:E72"/>
    <mergeCell ref="B74:E74"/>
    <mergeCell ref="B75:E75"/>
  </mergeCells>
  <phoneticPr fontId="45" type="noConversion"/>
  <pageMargins left="0.7" right="0.7" top="0.75" bottom="0.75" header="0.3" footer="0.3"/>
  <pageSetup paperSize="9" scale="81" fitToHeight="0" orientation="portrait"/>
  <headerFooter>
    <oddFooter>Page &amp;P of &amp;N</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Layout" workbookViewId="0">
      <selection activeCell="B11" sqref="B11:E11"/>
    </sheetView>
  </sheetViews>
  <sheetFormatPr baseColWidth="10" defaultColWidth="8.83203125" defaultRowHeight="14" x14ac:dyDescent="0"/>
  <cols>
    <col min="5" max="5" width="25.5" customWidth="1"/>
    <col min="6" max="6" width="14.5" customWidth="1"/>
  </cols>
  <sheetData>
    <row r="1" spans="1:6" ht="16" thickBot="1">
      <c r="A1" s="404" t="s">
        <v>454</v>
      </c>
      <c r="B1" s="405"/>
      <c r="C1" s="405"/>
      <c r="D1" s="405"/>
      <c r="E1" s="405"/>
      <c r="F1" s="406"/>
    </row>
    <row r="2" spans="1:6" ht="15">
      <c r="A2" s="209"/>
      <c r="B2" s="209"/>
      <c r="C2" s="209"/>
      <c r="D2" s="209"/>
      <c r="E2" s="209"/>
      <c r="F2" s="209"/>
    </row>
    <row r="3" spans="1:6" ht="15">
      <c r="A3" s="209"/>
      <c r="B3" s="209"/>
      <c r="C3" s="209"/>
      <c r="D3" s="209"/>
      <c r="E3" s="209"/>
      <c r="F3" s="209"/>
    </row>
    <row r="4" spans="1:6" ht="15" thickBot="1">
      <c r="A4" s="208"/>
      <c r="B4" s="106"/>
      <c r="C4" s="207"/>
      <c r="D4" s="207"/>
      <c r="E4" s="207"/>
      <c r="F4" s="207"/>
    </row>
    <row r="5" spans="1:6" ht="16" thickBot="1">
      <c r="A5" s="323" t="s">
        <v>458</v>
      </c>
      <c r="B5" s="401" t="s">
        <v>455</v>
      </c>
      <c r="C5" s="408"/>
      <c r="D5" s="408"/>
      <c r="E5" s="409"/>
      <c r="F5" s="324">
        <f>'Građevinsko-obrtnički radovi'!$F$515</f>
        <v>0</v>
      </c>
    </row>
    <row r="6" spans="1:6" ht="16" thickBot="1">
      <c r="A6" s="325"/>
      <c r="B6" s="407"/>
      <c r="C6" s="407"/>
      <c r="D6" s="407"/>
      <c r="E6" s="407"/>
      <c r="F6" s="326"/>
    </row>
    <row r="7" spans="1:6" ht="16" thickBot="1">
      <c r="A7" s="323" t="s">
        <v>459</v>
      </c>
      <c r="B7" s="401" t="s">
        <v>456</v>
      </c>
      <c r="C7" s="408"/>
      <c r="D7" s="408"/>
      <c r="E7" s="409"/>
      <c r="F7" s="324">
        <f>'Elektroinstalaterski radovi'!$H$110</f>
        <v>0</v>
      </c>
    </row>
    <row r="8" spans="1:6" ht="16" thickBot="1">
      <c r="A8" s="327"/>
      <c r="B8" s="328"/>
      <c r="C8" s="329"/>
      <c r="D8" s="329"/>
      <c r="E8" s="329"/>
      <c r="F8" s="326"/>
    </row>
    <row r="9" spans="1:6" ht="16" thickBot="1">
      <c r="A9" s="323" t="s">
        <v>460</v>
      </c>
      <c r="B9" s="401" t="s">
        <v>443</v>
      </c>
      <c r="C9" s="408"/>
      <c r="D9" s="408"/>
      <c r="E9" s="409"/>
      <c r="F9" s="324">
        <f>Kotlovnica!$G$164</f>
        <v>0</v>
      </c>
    </row>
    <row r="10" spans="1:6" ht="16" thickBot="1">
      <c r="A10" s="327"/>
      <c r="B10" s="328"/>
      <c r="C10" s="329"/>
      <c r="D10" s="329"/>
      <c r="E10" s="329"/>
      <c r="F10" s="326"/>
    </row>
    <row r="11" spans="1:6" ht="16" thickBot="1">
      <c r="A11" s="323" t="s">
        <v>461</v>
      </c>
      <c r="B11" s="401" t="s">
        <v>457</v>
      </c>
      <c r="C11" s="408"/>
      <c r="D11" s="408"/>
      <c r="E11" s="409"/>
      <c r="F11" s="324">
        <f>'Podizna platforma'!$F$79</f>
        <v>0</v>
      </c>
    </row>
    <row r="12" spans="1:6" ht="15">
      <c r="A12" s="330"/>
      <c r="B12" s="331"/>
      <c r="C12" s="332"/>
      <c r="D12" s="332"/>
      <c r="E12" s="332"/>
      <c r="F12" s="333"/>
    </row>
    <row r="13" spans="1:6" ht="16" thickBot="1">
      <c r="A13" s="334"/>
      <c r="B13" s="335"/>
      <c r="C13" s="336"/>
      <c r="D13" s="336"/>
      <c r="E13" s="336"/>
      <c r="F13" s="337"/>
    </row>
    <row r="14" spans="1:6" ht="16" thickBot="1">
      <c r="A14" s="323"/>
      <c r="B14" s="401" t="s">
        <v>462</v>
      </c>
      <c r="C14" s="402"/>
      <c r="D14" s="402"/>
      <c r="E14" s="403"/>
      <c r="F14" s="324">
        <f>SUM(F5:F11)</f>
        <v>0</v>
      </c>
    </row>
    <row r="15" spans="1:6" ht="16" thickBot="1">
      <c r="A15" s="338"/>
      <c r="B15" s="339"/>
      <c r="C15" s="340"/>
      <c r="D15" s="340"/>
      <c r="E15" s="340"/>
      <c r="F15" s="341"/>
    </row>
    <row r="16" spans="1:6" ht="16" thickBot="1">
      <c r="A16" s="323"/>
      <c r="B16" s="401" t="s">
        <v>463</v>
      </c>
      <c r="C16" s="402"/>
      <c r="D16" s="402"/>
      <c r="E16" s="403"/>
      <c r="F16" s="324">
        <f>F14*0.25</f>
        <v>0</v>
      </c>
    </row>
    <row r="17" spans="1:6" ht="16" thickBot="1">
      <c r="A17" s="342"/>
      <c r="B17" s="343"/>
      <c r="C17" s="344"/>
      <c r="D17" s="344"/>
      <c r="E17" s="344"/>
      <c r="F17" s="345"/>
    </row>
    <row r="18" spans="1:6" ht="16" thickBot="1">
      <c r="A18" s="323"/>
      <c r="B18" s="401" t="s">
        <v>464</v>
      </c>
      <c r="C18" s="402"/>
      <c r="D18" s="402"/>
      <c r="E18" s="403"/>
      <c r="F18" s="324">
        <f>SUM(F14:F16)</f>
        <v>0</v>
      </c>
    </row>
  </sheetData>
  <mergeCells count="9">
    <mergeCell ref="B14:E14"/>
    <mergeCell ref="B16:E16"/>
    <mergeCell ref="B18:E18"/>
    <mergeCell ref="A1:F1"/>
    <mergeCell ref="B6:E6"/>
    <mergeCell ref="B5:E5"/>
    <mergeCell ref="B7:E7"/>
    <mergeCell ref="B9:E9"/>
    <mergeCell ref="B11:E11"/>
  </mergeCells>
  <phoneticPr fontId="45" type="noConversion"/>
  <printOptions horizontalCentered="1"/>
  <pageMargins left="0.70866141732283472" right="0.70866141732283472" top="0.74803149606299213" bottom="0.74803149606299213" header="0.31496062992125984" footer="0.31496062992125984"/>
  <pageSetup paperSize="9" orientation="portrait"/>
  <headerFooter>
    <oddFooter>Page &amp;P of &amp;N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Građevinsko-obrtnički radovi</vt:lpstr>
      <vt:lpstr>Elektroinstalaterski radovi</vt:lpstr>
      <vt:lpstr>Kotlovnica</vt:lpstr>
      <vt:lpstr>Podizna platforma</vt:lpstr>
      <vt:lpstr>REKAPITULACIJA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dc:creator>
  <cp:lastModifiedBy>Nikola Tramontana</cp:lastModifiedBy>
  <cp:lastPrinted>2019-09-16T11:16:56Z</cp:lastPrinted>
  <dcterms:created xsi:type="dcterms:W3CDTF">2019-09-09T05:59:47Z</dcterms:created>
  <dcterms:modified xsi:type="dcterms:W3CDTF">2019-09-27T11:34:40Z</dcterms:modified>
</cp:coreProperties>
</file>